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360" yWindow="105" windowWidth="11580" windowHeight="8070" activeTab="0"/>
  </bookViews>
  <sheets>
    <sheet name="Deckblatt" sheetId="1" r:id="rId1"/>
    <sheet name="Eingangsdaten" sheetId="2" r:id="rId2"/>
    <sheet name="Entnahme" sheetId="3" r:id="rId3"/>
    <sheet name="Sortimente" sheetId="4" r:id="rId4"/>
    <sheet name="Kostenrechnung" sheetId="5" r:id="rId5"/>
    <sheet name="Grafiken Stück" sheetId="6" r:id="rId6"/>
    <sheet name="Grafiken fm" sheetId="7" r:id="rId7"/>
    <sheet name="Berechnung" sheetId="8" state="hidden" r:id="rId8"/>
    <sheet name="Tarife" sheetId="9" state="hidden" r:id="rId9"/>
    <sheet name="Holzarten" sheetId="10" state="hidden" r:id="rId10"/>
  </sheets>
  <definedNames>
    <definedName name="_xlnm.Print_Area" localSheetId="0">'Deckblatt'!$A$1:$G$42</definedName>
  </definedNames>
  <calcPr fullCalcOnLoad="1"/>
</workbook>
</file>

<file path=xl/sharedStrings.xml><?xml version="1.0" encoding="utf-8"?>
<sst xmlns="http://schemas.openxmlformats.org/spreadsheetml/2006/main" count="3113" uniqueCount="189">
  <si>
    <t>StammNR</t>
  </si>
  <si>
    <t>Baumart</t>
  </si>
  <si>
    <t>Durchmesser</t>
  </si>
  <si>
    <t>Höhe</t>
  </si>
  <si>
    <t>soz Stellung</t>
  </si>
  <si>
    <t>Vitalität</t>
  </si>
  <si>
    <t>Beschädigung</t>
  </si>
  <si>
    <t>Fi</t>
  </si>
  <si>
    <t>Ki</t>
  </si>
  <si>
    <t>Ta</t>
  </si>
  <si>
    <t>fmoR</t>
  </si>
  <si>
    <t>As</t>
  </si>
  <si>
    <t>BA</t>
  </si>
  <si>
    <t>BUl</t>
  </si>
  <si>
    <t>Bi</t>
  </si>
  <si>
    <t>Bu</t>
  </si>
  <si>
    <t>EKa</t>
  </si>
  <si>
    <t>Ei</t>
  </si>
  <si>
    <t>Es</t>
  </si>
  <si>
    <t>FA</t>
  </si>
  <si>
    <t>FUl</t>
  </si>
  <si>
    <t>GE</t>
  </si>
  <si>
    <t>HB</t>
  </si>
  <si>
    <t>Ka</t>
  </si>
  <si>
    <t>La</t>
  </si>
  <si>
    <t>Mb</t>
  </si>
  <si>
    <t>Pa</t>
  </si>
  <si>
    <t>SA</t>
  </si>
  <si>
    <t>SE</t>
  </si>
  <si>
    <t>SEi</t>
  </si>
  <si>
    <t>SL</t>
  </si>
  <si>
    <t>SPa</t>
  </si>
  <si>
    <t>SiP</t>
  </si>
  <si>
    <t>SoL</t>
  </si>
  <si>
    <t>Str</t>
  </si>
  <si>
    <t>TEi</t>
  </si>
  <si>
    <t>VB</t>
  </si>
  <si>
    <t>VK</t>
  </si>
  <si>
    <t>WA</t>
  </si>
  <si>
    <t>WB</t>
  </si>
  <si>
    <t>WE</t>
  </si>
  <si>
    <t>WL</t>
  </si>
  <si>
    <t>WN</t>
  </si>
  <si>
    <t>Wei</t>
  </si>
  <si>
    <t>ZEi</t>
  </si>
  <si>
    <t>Zi</t>
  </si>
  <si>
    <t>mBa</t>
  </si>
  <si>
    <t>Tarifstufe</t>
  </si>
  <si>
    <t>Holzart</t>
  </si>
  <si>
    <t>Anzahl der Stämme</t>
  </si>
  <si>
    <t>Aspe</t>
  </si>
  <si>
    <t>Bergahorn</t>
  </si>
  <si>
    <t>BF</t>
  </si>
  <si>
    <t>Blaufichte</t>
  </si>
  <si>
    <t>Bergulme</t>
  </si>
  <si>
    <t>Birke</t>
  </si>
  <si>
    <t>Rotbuche</t>
  </si>
  <si>
    <t>Dg</t>
  </si>
  <si>
    <t>Douglasie</t>
  </si>
  <si>
    <t>Edelkastanie</t>
  </si>
  <si>
    <t>Eiche allg</t>
  </si>
  <si>
    <t>Eib</t>
  </si>
  <si>
    <t>Eibe</t>
  </si>
  <si>
    <t>Esche</t>
  </si>
  <si>
    <t>F/T</t>
  </si>
  <si>
    <t>Fichte/Tanne</t>
  </si>
  <si>
    <t>Feldahorn</t>
  </si>
  <si>
    <t>Feldulme</t>
  </si>
  <si>
    <t>Fichte</t>
  </si>
  <si>
    <t>Grünerle</t>
  </si>
  <si>
    <t>Hainbuche</t>
  </si>
  <si>
    <t>Kastanien</t>
  </si>
  <si>
    <t>Weißkiefer</t>
  </si>
  <si>
    <t>Lärche</t>
  </si>
  <si>
    <t>Lat</t>
  </si>
  <si>
    <t>Latsche</t>
  </si>
  <si>
    <t>Mehlbeere</t>
  </si>
  <si>
    <t>NTa</t>
  </si>
  <si>
    <t>Nordmannstanne</t>
  </si>
  <si>
    <t>Nd</t>
  </si>
  <si>
    <t>nicht definiert</t>
  </si>
  <si>
    <t>Pappeln allg.</t>
  </si>
  <si>
    <t>Spitzahorn</t>
  </si>
  <si>
    <t>Schwarzerle</t>
  </si>
  <si>
    <t>Stieleiche</t>
  </si>
  <si>
    <t>SKi</t>
  </si>
  <si>
    <t>Schwarzkiefer</t>
  </si>
  <si>
    <t>sonstiges Laubholz</t>
  </si>
  <si>
    <t>SN</t>
  </si>
  <si>
    <t>sonstiges Nadelholz</t>
  </si>
  <si>
    <t>Schwarzpappel</t>
  </si>
  <si>
    <t>Silberpappel</t>
  </si>
  <si>
    <t>Sommerlinde</t>
  </si>
  <si>
    <t>Spi</t>
  </si>
  <si>
    <t>Spirke</t>
  </si>
  <si>
    <t>Sträucher</t>
  </si>
  <si>
    <t>Traubeneiche</t>
  </si>
  <si>
    <t>Tanne</t>
  </si>
  <si>
    <t>Vogelbeere</t>
  </si>
  <si>
    <t>Vogelkirsche</t>
  </si>
  <si>
    <t>Wildapfel</t>
  </si>
  <si>
    <t>Wildbirne</t>
  </si>
  <si>
    <t>Weißerle</t>
  </si>
  <si>
    <t>Winterlinde</t>
  </si>
  <si>
    <t>Walnuß</t>
  </si>
  <si>
    <t>Weiden allg.</t>
  </si>
  <si>
    <t>Wey</t>
  </si>
  <si>
    <t>Weymuthskiefer</t>
  </si>
  <si>
    <t>Zerreiche</t>
  </si>
  <si>
    <t>Zirbe</t>
  </si>
  <si>
    <t>mehrere Baumarten</t>
  </si>
  <si>
    <t>Kurzbezeichnung</t>
  </si>
  <si>
    <t>Bezeichnung</t>
  </si>
  <si>
    <t>Durchmesserstufen</t>
  </si>
  <si>
    <t>Anzahl der Stämme
pro Durchmesserstufe</t>
  </si>
  <si>
    <t>fm</t>
  </si>
  <si>
    <t>Anz</t>
  </si>
  <si>
    <t>Summe</t>
  </si>
  <si>
    <t>Entnahme</t>
  </si>
  <si>
    <t>BaumNr</t>
  </si>
  <si>
    <t>üppig</t>
  </si>
  <si>
    <t>durchschnittlich</t>
  </si>
  <si>
    <t>kränkelnd</t>
  </si>
  <si>
    <t>vorherrschend</t>
  </si>
  <si>
    <t>mitherrschend</t>
  </si>
  <si>
    <t>unterdrückt</t>
  </si>
  <si>
    <t>durchschnittliche
Hangneigung</t>
  </si>
  <si>
    <t>Fläche</t>
  </si>
  <si>
    <t>Länge
der Seiltrasse</t>
  </si>
  <si>
    <t>Breite der Fläche</t>
  </si>
  <si>
    <t>Anzahl der Baumarten</t>
  </si>
  <si>
    <t>Vorrat auf der Fläche</t>
  </si>
  <si>
    <t>Entnommener Vorrat</t>
  </si>
  <si>
    <t>Verbleibender Bestand</t>
  </si>
  <si>
    <t>Waldbauliche Musterfläche</t>
  </si>
  <si>
    <t>soziale Stellung</t>
  </si>
  <si>
    <t>vorher</t>
  </si>
  <si>
    <t>Nachher</t>
  </si>
  <si>
    <t>H/D</t>
  </si>
  <si>
    <t>Formzahl</t>
  </si>
  <si>
    <t>Volumen</t>
  </si>
  <si>
    <t>beschädigt</t>
  </si>
  <si>
    <t>Soziologische Stellung</t>
  </si>
  <si>
    <t>Mischung</t>
  </si>
  <si>
    <t>b1</t>
  </si>
  <si>
    <t>b2</t>
  </si>
  <si>
    <t>b3</t>
  </si>
  <si>
    <t>b4</t>
  </si>
  <si>
    <t>b5</t>
  </si>
  <si>
    <t>b6</t>
  </si>
  <si>
    <t>b7</t>
  </si>
  <si>
    <t>gesund</t>
  </si>
  <si>
    <t>HD-Klasse</t>
  </si>
  <si>
    <t>durchschnittliches HD Verhältnis
des Bestandes vor der Entnahme</t>
  </si>
  <si>
    <t>durchschnittliches HD Verhältnis
des Bestandes nach der Entnahme</t>
  </si>
  <si>
    <t>Brennholz</t>
  </si>
  <si>
    <t>Nutzholz</t>
  </si>
  <si>
    <t>pro fm</t>
  </si>
  <si>
    <t>Schlägerung</t>
  </si>
  <si>
    <t>Bringung</t>
  </si>
  <si>
    <t>Transport</t>
  </si>
  <si>
    <t>B/C</t>
  </si>
  <si>
    <t>Durchschnitt pro fm</t>
  </si>
  <si>
    <t>Menge</t>
  </si>
  <si>
    <t>Ertrag</t>
  </si>
  <si>
    <t>KB</t>
  </si>
  <si>
    <t>sonst. Nh</t>
  </si>
  <si>
    <t>Vorrat pro ha</t>
  </si>
  <si>
    <t>Entnahme pro ha</t>
  </si>
  <si>
    <t>Kostenrechnung</t>
  </si>
  <si>
    <t>Entnahme in %</t>
  </si>
  <si>
    <t>Gewinn</t>
  </si>
  <si>
    <t>Gesamtmenge</t>
  </si>
  <si>
    <t>efm</t>
  </si>
  <si>
    <t>BFI</t>
  </si>
  <si>
    <t>Flächenbezeichnung</t>
  </si>
  <si>
    <t>geschätzte
Sortimentsverteilung</t>
  </si>
  <si>
    <t>Anteil</t>
  </si>
  <si>
    <t>unbeschädigt</t>
  </si>
  <si>
    <t>Stämme pro ha
vor der Entnahme</t>
  </si>
  <si>
    <t>Stämme pro ha
nach der Entnahme</t>
  </si>
  <si>
    <t>durchsch. BHD
vor der Entnahme</t>
  </si>
  <si>
    <t>durchsch. BHD
nach der Entnahme</t>
  </si>
  <si>
    <t>TA</t>
  </si>
  <si>
    <t>Kanzelkehre</t>
  </si>
  <si>
    <t>Anteil in Prozent</t>
  </si>
  <si>
    <t>sonst. Nutzholz</t>
  </si>
  <si>
    <t>Kleinbloche</t>
  </si>
  <si>
    <t>Auszeige WAGelb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</si>
</sst>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.00\ &quot;fm&quot;"/>
    <numFmt numFmtId="171" formatCode="#\ ##\ #0\ &quot;m²&quot;"/>
    <numFmt numFmtId="172" formatCode="#,##0\ &quot; m&quot;"/>
    <numFmt numFmtId="173" formatCode="#,##0\ &quot; %&quot;"/>
    <numFmt numFmtId="174" formatCode="0.0000"/>
    <numFmt numFmtId="175" formatCode="#,##0.0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m/yy"/>
    <numFmt numFmtId="185" formatCode="0.0"/>
    <numFmt numFmtId="186" formatCode="0.000"/>
    <numFmt numFmtId="187" formatCode="#,##0.0\ &quot; m&quot;"/>
    <numFmt numFmtId="188" formatCode="#,##0.00\ &quot;  €&quot;"/>
    <numFmt numFmtId="189" formatCode="#,##0.00\ &quot; fm&quot;"/>
    <numFmt numFmtId="190" formatCode="&quot; Ertrag &quot;@"/>
    <numFmt numFmtId="191" formatCode="#,##0.00\ &quot;efm&quot;"/>
    <numFmt numFmtId="192" formatCode="#,##0.0\ &quot;efm&quot;"/>
    <numFmt numFmtId="193" formatCode="#,##0\ &quot;Stk&quot;"/>
    <numFmt numFmtId="194" formatCode="#,##0.0\ &quot;cm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2"/>
      <name val="Arial"/>
      <family val="0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sz val="8.75"/>
      <name val="Arial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8.5"/>
      <name val="Arial"/>
      <family val="0"/>
    </font>
    <font>
      <b/>
      <i/>
      <sz val="11.5"/>
      <name val="Arial"/>
      <family val="2"/>
    </font>
    <font>
      <b/>
      <sz val="14"/>
      <name val="Arial"/>
      <family val="2"/>
    </font>
    <font>
      <sz val="16"/>
      <name val="Arial Rounded MT Bold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3" fontId="0" fillId="0" borderId="0" xfId="19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72" fontId="0" fillId="2" borderId="4" xfId="0" applyNumberFormat="1" applyFill="1" applyBorder="1" applyAlignment="1">
      <alignment vertical="center"/>
    </xf>
    <xf numFmtId="173" fontId="0" fillId="2" borderId="5" xfId="0" applyNumberFormat="1" applyFill="1" applyBorder="1" applyAlignment="1">
      <alignment vertical="center"/>
    </xf>
    <xf numFmtId="172" fontId="0" fillId="2" borderId="5" xfId="0" applyNumberFormat="1" applyFill="1" applyBorder="1" applyAlignment="1">
      <alignment vertical="center"/>
    </xf>
    <xf numFmtId="171" fontId="1" fillId="3" borderId="6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right" vertical="center"/>
    </xf>
    <xf numFmtId="1" fontId="1" fillId="3" borderId="7" xfId="0" applyNumberFormat="1" applyFont="1" applyFill="1" applyBorder="1" applyAlignment="1">
      <alignment vertical="center"/>
    </xf>
    <xf numFmtId="17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174" fontId="0" fillId="0" borderId="0" xfId="0" applyNumberFormat="1" applyAlignment="1">
      <alignment/>
    </xf>
    <xf numFmtId="9" fontId="0" fillId="0" borderId="7" xfId="19" applyBorder="1" applyAlignment="1">
      <alignment vertical="center"/>
    </xf>
    <xf numFmtId="9" fontId="0" fillId="0" borderId="8" xfId="19" applyBorder="1" applyAlignment="1">
      <alignment vertical="center"/>
    </xf>
    <xf numFmtId="9" fontId="0" fillId="0" borderId="9" xfId="19" applyBorder="1" applyAlignment="1">
      <alignment vertical="center"/>
    </xf>
    <xf numFmtId="9" fontId="0" fillId="0" borderId="10" xfId="19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9" fontId="0" fillId="0" borderId="12" xfId="19" applyBorder="1" applyAlignment="1">
      <alignment vertical="center"/>
    </xf>
    <xf numFmtId="9" fontId="0" fillId="0" borderId="13" xfId="19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9" fontId="0" fillId="0" borderId="0" xfId="20">
      <alignment/>
      <protection/>
    </xf>
    <xf numFmtId="189" fontId="0" fillId="0" borderId="7" xfId="20" applyFont="1" applyBorder="1" applyAlignment="1">
      <alignment horizontal="center" vertical="center"/>
      <protection/>
    </xf>
    <xf numFmtId="189" fontId="0" fillId="0" borderId="7" xfId="20" applyFont="1" applyBorder="1" applyAlignment="1">
      <alignment horizontal="right" vertical="center"/>
      <protection/>
    </xf>
    <xf numFmtId="188" fontId="0" fillId="0" borderId="7" xfId="20" applyNumberFormat="1" applyFont="1" applyBorder="1" applyAlignment="1">
      <alignment horizontal="right" vertical="center"/>
      <protection/>
    </xf>
    <xf numFmtId="188" fontId="0" fillId="0" borderId="7" xfId="20" applyNumberFormat="1" applyFont="1" applyBorder="1" applyAlignment="1">
      <alignment vertical="center"/>
      <protection/>
    </xf>
    <xf numFmtId="188" fontId="0" fillId="0" borderId="9" xfId="20" applyNumberFormat="1" applyFont="1" applyBorder="1" applyAlignment="1">
      <alignment horizontal="right" vertical="center"/>
      <protection/>
    </xf>
    <xf numFmtId="188" fontId="0" fillId="0" borderId="4" xfId="20" applyNumberFormat="1" applyFont="1" applyBorder="1" applyAlignment="1">
      <alignment vertical="center"/>
      <protection/>
    </xf>
    <xf numFmtId="188" fontId="0" fillId="0" borderId="14" xfId="20" applyNumberFormat="1" applyFont="1" applyBorder="1" applyAlignment="1">
      <alignment horizontal="right" vertical="center"/>
      <protection/>
    </xf>
    <xf numFmtId="188" fontId="1" fillId="0" borderId="15" xfId="20" applyNumberFormat="1" applyFont="1" applyBorder="1" applyAlignment="1">
      <alignment horizontal="right" vertical="center"/>
      <protection/>
    </xf>
    <xf numFmtId="188" fontId="1" fillId="0" borderId="15" xfId="20" applyNumberFormat="1" applyFont="1" applyBorder="1" applyAlignment="1">
      <alignment vertical="center"/>
      <protection/>
    </xf>
    <xf numFmtId="188" fontId="1" fillId="0" borderId="16" xfId="20" applyNumberFormat="1" applyFont="1" applyBorder="1" applyAlignment="1">
      <alignment horizontal="right" vertical="center"/>
      <protection/>
    </xf>
    <xf numFmtId="189" fontId="0" fillId="0" borderId="7" xfId="20" applyFont="1" applyBorder="1" applyAlignment="1">
      <alignment horizontal="right" vertical="center" wrapText="1"/>
      <protection/>
    </xf>
    <xf numFmtId="190" fontId="0" fillId="0" borderId="7" xfId="20" applyNumberFormat="1" applyFont="1" applyBorder="1" applyAlignment="1">
      <alignment horizontal="right" vertical="center" wrapText="1"/>
      <protection/>
    </xf>
    <xf numFmtId="0" fontId="0" fillId="0" borderId="7" xfId="20" applyNumberFormat="1" applyFont="1" applyBorder="1" applyAlignment="1">
      <alignment horizontal="right" vertical="center" wrapText="1"/>
      <protection/>
    </xf>
    <xf numFmtId="189" fontId="0" fillId="0" borderId="7" xfId="20" applyNumberFormat="1" applyFont="1" applyBorder="1" applyAlignment="1" applyProtection="1">
      <alignment vertical="center"/>
      <protection locked="0"/>
    </xf>
    <xf numFmtId="188" fontId="0" fillId="0" borderId="9" xfId="20" applyNumberFormat="1" applyFont="1" applyBorder="1" applyAlignment="1">
      <alignment vertical="center"/>
      <protection/>
    </xf>
    <xf numFmtId="189" fontId="0" fillId="0" borderId="4" xfId="20" applyNumberFormat="1" applyFont="1" applyBorder="1" applyAlignment="1" applyProtection="1">
      <alignment vertical="center"/>
      <protection locked="0"/>
    </xf>
    <xf numFmtId="189" fontId="1" fillId="0" borderId="15" xfId="20" applyNumberFormat="1" applyFont="1" applyBorder="1" applyAlignment="1">
      <alignment vertical="center"/>
      <protection/>
    </xf>
    <xf numFmtId="189" fontId="1" fillId="0" borderId="15" xfId="20" applyFont="1" applyBorder="1" applyAlignment="1">
      <alignment vertical="center"/>
      <protection/>
    </xf>
    <xf numFmtId="188" fontId="1" fillId="0" borderId="16" xfId="20" applyNumberFormat="1" applyFont="1" applyBorder="1" applyAlignment="1">
      <alignment vertical="center"/>
      <protection/>
    </xf>
    <xf numFmtId="189" fontId="16" fillId="4" borderId="0" xfId="20" applyFont="1" applyFill="1" applyAlignment="1">
      <alignment horizontal="left" vertical="center"/>
      <protection/>
    </xf>
    <xf numFmtId="188" fontId="1" fillId="4" borderId="0" xfId="20" applyNumberFormat="1" applyFont="1" applyFill="1" applyAlignment="1">
      <alignment horizontal="right" vertical="center"/>
      <protection/>
    </xf>
    <xf numFmtId="188" fontId="1" fillId="4" borderId="0" xfId="20" applyNumberFormat="1" applyFont="1" applyFill="1" applyAlignment="1">
      <alignment horizontal="left" vertical="center"/>
      <protection/>
    </xf>
    <xf numFmtId="189" fontId="1" fillId="4" borderId="0" xfId="20" applyFont="1" applyFill="1" applyAlignment="1">
      <alignment horizontal="left" vertical="center"/>
      <protection/>
    </xf>
    <xf numFmtId="189" fontId="1" fillId="4" borderId="0" xfId="20" applyFont="1" applyFill="1" applyAlignment="1">
      <alignment horizontal="right" vertical="center"/>
      <protection/>
    </xf>
    <xf numFmtId="188" fontId="16" fillId="4" borderId="0" xfId="20" applyNumberFormat="1" applyFont="1" applyFill="1" applyAlignment="1">
      <alignment horizontal="right" vertical="center"/>
      <protection/>
    </xf>
    <xf numFmtId="188" fontId="16" fillId="4" borderId="0" xfId="0" applyNumberFormat="1" applyFont="1" applyFill="1" applyAlignment="1">
      <alignment horizontal="right" vertical="center"/>
    </xf>
    <xf numFmtId="188" fontId="0" fillId="2" borderId="7" xfId="20" applyNumberFormat="1" applyFont="1" applyFill="1" applyBorder="1" applyAlignment="1" applyProtection="1">
      <alignment horizontal="right" vertical="center"/>
      <protection locked="0"/>
    </xf>
    <xf numFmtId="188" fontId="0" fillId="2" borderId="4" xfId="20" applyNumberFormat="1" applyFont="1" applyFill="1" applyBorder="1" applyAlignment="1" applyProtection="1">
      <alignment horizontal="right" vertical="center"/>
      <protection locked="0"/>
    </xf>
    <xf numFmtId="188" fontId="0" fillId="2" borderId="7" xfId="20" applyNumberFormat="1" applyFont="1" applyFill="1" applyBorder="1" applyAlignment="1" applyProtection="1">
      <alignment vertical="center"/>
      <protection locked="0"/>
    </xf>
    <xf numFmtId="188" fontId="0" fillId="2" borderId="4" xfId="20" applyNumberFormat="1" applyFont="1" applyFill="1" applyBorder="1" applyAlignment="1" applyProtection="1">
      <alignment vertical="center"/>
      <protection locked="0"/>
    </xf>
    <xf numFmtId="189" fontId="0" fillId="0" borderId="7" xfId="20" applyNumberFormat="1" applyFont="1" applyFill="1" applyBorder="1" applyAlignment="1" applyProtection="1">
      <alignment vertical="center"/>
      <protection locked="0"/>
    </xf>
    <xf numFmtId="189" fontId="0" fillId="0" borderId="4" xfId="20" applyFont="1" applyFill="1" applyBorder="1" applyAlignment="1" applyProtection="1">
      <alignment vertical="center"/>
      <protection locked="0"/>
    </xf>
    <xf numFmtId="173" fontId="1" fillId="3" borderId="7" xfId="0" applyNumberFormat="1" applyFont="1" applyFill="1" applyBorder="1" applyAlignment="1">
      <alignment horizontal="right" vertical="center"/>
    </xf>
    <xf numFmtId="189" fontId="0" fillId="0" borderId="4" xfId="20" applyNumberFormat="1" applyFont="1" applyFill="1" applyBorder="1" applyAlignment="1" applyProtection="1">
      <alignment vertical="center"/>
      <protection locked="0"/>
    </xf>
    <xf numFmtId="189" fontId="0" fillId="0" borderId="17" xfId="20" applyBorder="1">
      <alignment/>
      <protection/>
    </xf>
    <xf numFmtId="189" fontId="0" fillId="0" borderId="18" xfId="20" applyBorder="1" applyAlignment="1">
      <alignment horizontal="center"/>
      <protection/>
    </xf>
    <xf numFmtId="189" fontId="1" fillId="0" borderId="19" xfId="20" applyFont="1" applyBorder="1" applyAlignment="1">
      <alignment horizontal="center" vertical="center"/>
      <protection/>
    </xf>
    <xf numFmtId="189" fontId="1" fillId="0" borderId="3" xfId="20" applyFont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191" fontId="1" fillId="3" borderId="6" xfId="0" applyNumberFormat="1" applyFont="1" applyFill="1" applyBorder="1" applyAlignment="1">
      <alignment vertical="center"/>
    </xf>
    <xf numFmtId="191" fontId="1" fillId="3" borderId="12" xfId="0" applyNumberFormat="1" applyFont="1" applyFill="1" applyBorder="1" applyAlignment="1">
      <alignment vertical="center"/>
    </xf>
    <xf numFmtId="191" fontId="1" fillId="3" borderId="5" xfId="0" applyNumberFormat="1" applyFont="1" applyFill="1" applyBorder="1" applyAlignment="1">
      <alignment vertical="center"/>
    </xf>
    <xf numFmtId="191" fontId="1" fillId="3" borderId="7" xfId="0" applyNumberFormat="1" applyFont="1" applyFill="1" applyBorder="1" applyAlignment="1">
      <alignment vertical="center"/>
    </xf>
    <xf numFmtId="4" fontId="0" fillId="0" borderId="20" xfId="19" applyNumberFormat="1" applyBorder="1" applyAlignment="1">
      <alignment vertical="center"/>
    </xf>
    <xf numFmtId="4" fontId="0" fillId="0" borderId="1" xfId="19" applyNumberFormat="1" applyBorder="1" applyAlignment="1">
      <alignment vertical="center"/>
    </xf>
    <xf numFmtId="4" fontId="0" fillId="0" borderId="2" xfId="19" applyNumberFormat="1" applyBorder="1" applyAlignment="1">
      <alignment vertical="center"/>
    </xf>
    <xf numFmtId="4" fontId="0" fillId="0" borderId="11" xfId="19" applyNumberFormat="1" applyBorder="1" applyAlignment="1">
      <alignment vertical="center"/>
    </xf>
    <xf numFmtId="4" fontId="0" fillId="0" borderId="12" xfId="19" applyNumberFormat="1" applyBorder="1" applyAlignment="1">
      <alignment vertical="center"/>
    </xf>
    <xf numFmtId="4" fontId="0" fillId="0" borderId="13" xfId="19" applyNumberFormat="1" applyBorder="1" applyAlignment="1">
      <alignment vertical="center"/>
    </xf>
    <xf numFmtId="4" fontId="0" fillId="0" borderId="3" xfId="19" applyNumberFormat="1" applyBorder="1" applyAlignment="1">
      <alignment vertical="center"/>
    </xf>
    <xf numFmtId="4" fontId="0" fillId="0" borderId="21" xfId="19" applyNumberFormat="1" applyBorder="1" applyAlignment="1">
      <alignment vertical="center"/>
    </xf>
    <xf numFmtId="4" fontId="0" fillId="0" borderId="22" xfId="19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23" xfId="19" applyNumberFormat="1" applyBorder="1" applyAlignment="1">
      <alignment vertical="center"/>
    </xf>
    <xf numFmtId="4" fontId="0" fillId="0" borderId="0" xfId="0" applyNumberFormat="1" applyBorder="1" applyAlignment="1">
      <alignment horizontal="center"/>
    </xf>
    <xf numFmtId="17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193" fontId="1" fillId="3" borderId="7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194" fontId="1" fillId="3" borderId="7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7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2" xfId="0" applyFill="1" applyBorder="1" applyAlignment="1">
      <alignment/>
    </xf>
    <xf numFmtId="0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189" fontId="0" fillId="4" borderId="24" xfId="20" applyFont="1" applyFill="1" applyBorder="1" applyAlignment="1">
      <alignment horizontal="center" vertical="center" textRotation="90"/>
      <protection/>
    </xf>
    <xf numFmtId="189" fontId="0" fillId="4" borderId="5" xfId="20" applyFont="1" applyFill="1" applyBorder="1" applyAlignment="1">
      <alignment horizontal="center" vertical="center" textRotation="90"/>
      <protection/>
    </xf>
    <xf numFmtId="0" fontId="2" fillId="0" borderId="0" xfId="0" applyFont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2" fontId="16" fillId="2" borderId="25" xfId="0" applyNumberFormat="1" applyFont="1" applyFill="1" applyBorder="1" applyAlignment="1">
      <alignment horizontal="center" vertical="center"/>
    </xf>
    <xf numFmtId="172" fontId="16" fillId="2" borderId="26" xfId="0" applyNumberFormat="1" applyFont="1" applyFill="1" applyBorder="1" applyAlignment="1">
      <alignment horizontal="center" vertical="center"/>
    </xf>
    <xf numFmtId="172" fontId="16" fillId="2" borderId="27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8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89" fontId="0" fillId="4" borderId="12" xfId="20" applyFont="1" applyFill="1" applyBorder="1" applyAlignment="1">
      <alignment horizontal="center" vertical="center" textRotation="90"/>
      <protection/>
    </xf>
    <xf numFmtId="189" fontId="1" fillId="0" borderId="18" xfId="20" applyFont="1" applyBorder="1" applyAlignment="1">
      <alignment horizontal="right" vertical="center"/>
      <protection/>
    </xf>
    <xf numFmtId="189" fontId="0" fillId="4" borderId="1" xfId="20" applyFont="1" applyFill="1" applyBorder="1" applyAlignment="1">
      <alignment horizontal="center" vertical="center"/>
      <protection/>
    </xf>
    <xf numFmtId="189" fontId="0" fillId="0" borderId="7" xfId="20" applyFont="1" applyBorder="1" applyAlignment="1">
      <alignment horizontal="center" vertical="center"/>
      <protection/>
    </xf>
    <xf numFmtId="189" fontId="0" fillId="4" borderId="7" xfId="20" applyFont="1" applyFill="1" applyBorder="1" applyAlignment="1">
      <alignment horizontal="center" vertical="center"/>
      <protection/>
    </xf>
    <xf numFmtId="189" fontId="0" fillId="4" borderId="2" xfId="20" applyFont="1" applyFill="1" applyBorder="1" applyAlignment="1">
      <alignment horizontal="center" vertical="center" wrapText="1"/>
      <protection/>
    </xf>
    <xf numFmtId="189" fontId="0" fillId="4" borderId="9" xfId="20" applyFont="1" applyFill="1" applyBorder="1" applyAlignment="1">
      <alignment horizontal="center" vertical="center" wrapText="1"/>
      <protection/>
    </xf>
    <xf numFmtId="189" fontId="15" fillId="0" borderId="0" xfId="20" applyFont="1" applyAlignment="1">
      <alignment horizontal="center" vertical="center"/>
      <protection/>
    </xf>
    <xf numFmtId="189" fontId="14" fillId="0" borderId="30" xfId="20" applyFont="1" applyBorder="1" applyAlignment="1">
      <alignment horizontal="center"/>
      <protection/>
    </xf>
    <xf numFmtId="189" fontId="14" fillId="0" borderId="31" xfId="20" applyFont="1" applyBorder="1" applyAlignment="1">
      <alignment horizontal="center"/>
      <protection/>
    </xf>
    <xf numFmtId="189" fontId="0" fillId="0" borderId="7" xfId="20" applyFont="1" applyBorder="1" applyAlignment="1">
      <alignment horizontal="left" vertical="center"/>
      <protection/>
    </xf>
    <xf numFmtId="189" fontId="0" fillId="4" borderId="32" xfId="20" applyFont="1" applyFill="1" applyBorder="1" applyAlignment="1">
      <alignment horizontal="right" vertical="center"/>
      <protection/>
    </xf>
    <xf numFmtId="189" fontId="0" fillId="4" borderId="13" xfId="20" applyFont="1" applyFill="1" applyBorder="1" applyAlignment="1">
      <alignment horizontal="right" vertical="center"/>
      <protection/>
    </xf>
    <xf numFmtId="189" fontId="0" fillId="0" borderId="4" xfId="20" applyFont="1" applyBorder="1" applyAlignment="1">
      <alignment horizontal="left" vertical="center"/>
      <protection/>
    </xf>
    <xf numFmtId="189" fontId="1" fillId="0" borderId="15" xfId="20" applyFont="1" applyBorder="1" applyAlignment="1">
      <alignment horizontal="left" vertical="center"/>
      <protection/>
    </xf>
    <xf numFmtId="189" fontId="0" fillId="4" borderId="1" xfId="20" applyFont="1" applyFill="1" applyBorder="1" applyAlignment="1">
      <alignment horizontal="left" vertical="center"/>
      <protection/>
    </xf>
    <xf numFmtId="189" fontId="0" fillId="4" borderId="7" xfId="20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stenrechnung Schlägerung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25"/>
          <c:y val="0.15025"/>
          <c:w val="0.637"/>
          <c:h val="0.6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Berechnung!$A$54:$A$55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Berechnung!$B$54:$B$55</c:f>
              <c:numCache>
                <c:ptCount val="2"/>
                <c:pt idx="0">
                  <c:v>529</c:v>
                </c:pt>
                <c:pt idx="1">
                  <c:v>120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66"/>
          <c:w val="0.69525"/>
          <c:h val="0.67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(Berechnung!$A$54,Berechnung!$A$55)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Berechnung!$G$54:$G$55</c:f>
              <c:numCache>
                <c:ptCount val="2"/>
                <c:pt idx="0">
                  <c:v>181.15948663299955</c:v>
                </c:pt>
                <c:pt idx="1">
                  <c:v>38.17338015659638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0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5"/>
          <c:w val="0.63725"/>
          <c:h val="0.6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Berechnung!$C$63:$C$65</c:f>
              <c:numCache>
                <c:ptCount val="3"/>
                <c:pt idx="0">
                  <c:v>141.52576314056068</c:v>
                </c:pt>
                <c:pt idx="1">
                  <c:v>131.02096318666867</c:v>
                </c:pt>
                <c:pt idx="2">
                  <c:v>47.825547429889426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55"/>
          <c:w val="0.6945"/>
          <c:h val="0.67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Berechnung!$G$63:$G$65</c:f>
              <c:numCache>
                <c:ptCount val="3"/>
                <c:pt idx="0">
                  <c:v>87.1517227354795</c:v>
                </c:pt>
                <c:pt idx="1">
                  <c:v>91.98588128201709</c:v>
                </c:pt>
                <c:pt idx="2">
                  <c:v>39.2379913785039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4925"/>
          <c:w val="0.6375"/>
          <c:h val="0.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Berechnung!$C$58:$C$60</c:f>
              <c:numCache>
                <c:ptCount val="3"/>
                <c:pt idx="0">
                  <c:v>202.7710289971295</c:v>
                </c:pt>
                <c:pt idx="1">
                  <c:v>75.27832566608431</c:v>
                </c:pt>
                <c:pt idx="2">
                  <c:v>43.28019048750077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4"/>
          <c:w val="0.695"/>
          <c:h val="0.6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Berechnung!$G$58:$G$60</c:f>
              <c:numCache>
                <c:ptCount val="3"/>
                <c:pt idx="0">
                  <c:v>130.74057334675857</c:v>
                </c:pt>
                <c:pt idx="1">
                  <c:v>54.034903997872256</c:v>
                </c:pt>
                <c:pt idx="2">
                  <c:v>34.55738944496542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66"/>
          <c:w val="0.69525"/>
          <c:h val="0.67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(Berechnung!$A$54,Berechnung!$A$55)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Berechnung!$F$54:$F$55</c:f>
              <c:numCache>
                <c:ptCount val="2"/>
                <c:pt idx="0">
                  <c:v>407</c:v>
                </c:pt>
                <c:pt idx="1">
                  <c:v>96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0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5"/>
          <c:w val="0.63725"/>
          <c:h val="0.6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Berechnung!$B$63:$B$65</c:f>
              <c:numCache>
                <c:ptCount val="3"/>
                <c:pt idx="0">
                  <c:v>167</c:v>
                </c:pt>
                <c:pt idx="1">
                  <c:v>268</c:v>
                </c:pt>
                <c:pt idx="2">
                  <c:v>213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6"/>
          <c:w val="0.6945"/>
          <c:h val="0.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Berechnung!$F$63:$F$65</c:f>
              <c:numCache>
                <c:ptCount val="3"/>
                <c:pt idx="0">
                  <c:v>122</c:v>
                </c:pt>
                <c:pt idx="1">
                  <c:v>204</c:v>
                </c:pt>
                <c:pt idx="2">
                  <c:v>176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4925"/>
          <c:w val="0.6375"/>
          <c:h val="0.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Berechnung!$B$58:$B$60</c:f>
              <c:numCache>
                <c:ptCount val="3"/>
                <c:pt idx="0">
                  <c:v>205</c:v>
                </c:pt>
                <c:pt idx="1">
                  <c:v>165</c:v>
                </c:pt>
                <c:pt idx="2">
                  <c:v>279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5"/>
          <c:w val="0.695"/>
          <c:h val="0.67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Berechnung!$F$58:$F$60</c:f>
              <c:numCache>
                <c:ptCount val="3"/>
                <c:pt idx="0">
                  <c:v>146</c:v>
                </c:pt>
                <c:pt idx="1">
                  <c:v>122</c:v>
                </c:pt>
                <c:pt idx="2">
                  <c:v>235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4875"/>
          <c:w val="0.6375"/>
          <c:h val="0.64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Berechnung!$A$69:$A$76</c:f>
              <c:strCache>
                <c:ptCount val="8"/>
                <c:pt idx="0">
                  <c:v>Fi</c:v>
                </c:pt>
                <c:pt idx="1">
                  <c:v>Bu</c:v>
                </c:pt>
                <c:pt idx="2">
                  <c:v>La</c:v>
                </c:pt>
                <c:pt idx="3">
                  <c:v>Ki</c:v>
                </c:pt>
                <c:pt idx="4">
                  <c:v>Mb</c:v>
                </c:pt>
                <c:pt idx="5">
                  <c:v>TA</c:v>
                </c:pt>
                <c:pt idx="6">
                  <c:v>BUl</c:v>
                </c:pt>
              </c:strCache>
            </c:strRef>
          </c:cat>
          <c:val>
            <c:numRef>
              <c:f>Berechnung!$B$69:$B$76</c:f>
              <c:numCache>
                <c:ptCount val="8"/>
                <c:pt idx="0">
                  <c:v>391</c:v>
                </c:pt>
                <c:pt idx="1">
                  <c:v>238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66"/>
          <c:w val="0.6955"/>
          <c:h val="0.67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Berechnung!$A$69:$A$76</c:f>
              <c:strCache>
                <c:ptCount val="8"/>
                <c:pt idx="0">
                  <c:v>Fi</c:v>
                </c:pt>
                <c:pt idx="1">
                  <c:v>Bu</c:v>
                </c:pt>
                <c:pt idx="2">
                  <c:v>La</c:v>
                </c:pt>
                <c:pt idx="3">
                  <c:v>Ki</c:v>
                </c:pt>
                <c:pt idx="4">
                  <c:v>Mb</c:v>
                </c:pt>
                <c:pt idx="5">
                  <c:v>TA</c:v>
                </c:pt>
                <c:pt idx="6">
                  <c:v>BUl</c:v>
                </c:pt>
              </c:strCache>
            </c:strRef>
          </c:cat>
          <c:val>
            <c:numRef>
              <c:f>Berechnung!$F$69:$F$76</c:f>
              <c:numCache>
                <c:ptCount val="8"/>
                <c:pt idx="0">
                  <c:v>298</c:v>
                </c:pt>
                <c:pt idx="1">
                  <c:v>188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25"/>
          <c:y val="0.15025"/>
          <c:w val="0.637"/>
          <c:h val="0.6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Berechnung!$A$54:$A$55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Berechnung!$C$54:$C$55</c:f>
              <c:numCache>
                <c:ptCount val="2"/>
                <c:pt idx="0">
                  <c:v>267.6196598108144</c:v>
                </c:pt>
                <c:pt idx="1">
                  <c:v>53.70988533989976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85725</xdr:rowOff>
    </xdr:from>
    <xdr:to>
      <xdr:col>8</xdr:col>
      <xdr:colOff>371475</xdr:colOff>
      <xdr:row>16</xdr:row>
      <xdr:rowOff>219075</xdr:rowOff>
    </xdr:to>
    <xdr:sp>
      <xdr:nvSpPr>
        <xdr:cNvPr id="1" name="Rectangle 4"/>
        <xdr:cNvSpPr>
          <a:spLocks/>
        </xdr:cNvSpPr>
      </xdr:nvSpPr>
      <xdr:spPr>
        <a:xfrm>
          <a:off x="5114925" y="1714500"/>
          <a:ext cx="2324100" cy="3152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</xdr:colOff>
      <xdr:row>7</xdr:row>
      <xdr:rowOff>95250</xdr:rowOff>
    </xdr:from>
    <xdr:to>
      <xdr:col>8</xdr:col>
      <xdr:colOff>276225</xdr:colOff>
      <xdr:row>8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371725"/>
          <a:ext cx="217170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152400</xdr:colOff>
      <xdr:row>8</xdr:row>
      <xdr:rowOff>219075</xdr:rowOff>
    </xdr:from>
    <xdr:to>
      <xdr:col>8</xdr:col>
      <xdr:colOff>276225</xdr:colOff>
      <xdr:row>9</xdr:row>
      <xdr:rowOff>209550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286702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152400</xdr:colOff>
      <xdr:row>10</xdr:row>
      <xdr:rowOff>85725</xdr:rowOff>
    </xdr:from>
    <xdr:to>
      <xdr:col>8</xdr:col>
      <xdr:colOff>276225</xdr:colOff>
      <xdr:row>12</xdr:row>
      <xdr:rowOff>57150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3362325"/>
          <a:ext cx="21717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152400</xdr:colOff>
      <xdr:row>12</xdr:row>
      <xdr:rowOff>133350</xdr:rowOff>
    </xdr:from>
    <xdr:to>
      <xdr:col>8</xdr:col>
      <xdr:colOff>276225</xdr:colOff>
      <xdr:row>14</xdr:row>
      <xdr:rowOff>114300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3848100"/>
          <a:ext cx="21717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247650</xdr:rowOff>
    </xdr:from>
    <xdr:to>
      <xdr:col>4</xdr:col>
      <xdr:colOff>752475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57175" y="571500"/>
        <a:ext cx="35433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</xdr:row>
      <xdr:rowOff>9525</xdr:rowOff>
    </xdr:from>
    <xdr:to>
      <xdr:col>10</xdr:col>
      <xdr:colOff>114300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3914775" y="590550"/>
        <a:ext cx="3819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25</xdr:row>
      <xdr:rowOff>19050</xdr:rowOff>
    </xdr:from>
    <xdr:to>
      <xdr:col>5</xdr:col>
      <xdr:colOff>9525</xdr:colOff>
      <xdr:row>42</xdr:row>
      <xdr:rowOff>47625</xdr:rowOff>
    </xdr:to>
    <xdr:graphicFrame>
      <xdr:nvGraphicFramePr>
        <xdr:cNvPr id="3" name="Chart 7"/>
        <xdr:cNvGraphicFramePr/>
      </xdr:nvGraphicFramePr>
      <xdr:xfrm>
        <a:off x="266700" y="4162425"/>
        <a:ext cx="35528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25</xdr:row>
      <xdr:rowOff>19050</xdr:rowOff>
    </xdr:from>
    <xdr:to>
      <xdr:col>10</xdr:col>
      <xdr:colOff>104775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3924300" y="4162425"/>
        <a:ext cx="38004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48</xdr:row>
      <xdr:rowOff>9525</xdr:rowOff>
    </xdr:from>
    <xdr:to>
      <xdr:col>5</xdr:col>
      <xdr:colOff>19050</xdr:colOff>
      <xdr:row>65</xdr:row>
      <xdr:rowOff>47625</xdr:rowOff>
    </xdr:to>
    <xdr:graphicFrame>
      <xdr:nvGraphicFramePr>
        <xdr:cNvPr id="5" name="Chart 9"/>
        <xdr:cNvGraphicFramePr/>
      </xdr:nvGraphicFramePr>
      <xdr:xfrm>
        <a:off x="266700" y="7877175"/>
        <a:ext cx="35623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48</xdr:row>
      <xdr:rowOff>28575</xdr:rowOff>
    </xdr:from>
    <xdr:to>
      <xdr:col>10</xdr:col>
      <xdr:colOff>133350</xdr:colOff>
      <xdr:row>65</xdr:row>
      <xdr:rowOff>19050</xdr:rowOff>
    </xdr:to>
    <xdr:graphicFrame>
      <xdr:nvGraphicFramePr>
        <xdr:cNvPr id="6" name="Chart 10"/>
        <xdr:cNvGraphicFramePr/>
      </xdr:nvGraphicFramePr>
      <xdr:xfrm>
        <a:off x="3943350" y="7896225"/>
        <a:ext cx="3810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70</xdr:row>
      <xdr:rowOff>9525</xdr:rowOff>
    </xdr:from>
    <xdr:to>
      <xdr:col>5</xdr:col>
      <xdr:colOff>38100</xdr:colOff>
      <xdr:row>87</xdr:row>
      <xdr:rowOff>57150</xdr:rowOff>
    </xdr:to>
    <xdr:graphicFrame>
      <xdr:nvGraphicFramePr>
        <xdr:cNvPr id="7" name="Chart 11"/>
        <xdr:cNvGraphicFramePr/>
      </xdr:nvGraphicFramePr>
      <xdr:xfrm>
        <a:off x="276225" y="11439525"/>
        <a:ext cx="3571875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371475</xdr:colOff>
      <xdr:row>70</xdr:row>
      <xdr:rowOff>19050</xdr:rowOff>
    </xdr:from>
    <xdr:to>
      <xdr:col>10</xdr:col>
      <xdr:colOff>381000</xdr:colOff>
      <xdr:row>87</xdr:row>
      <xdr:rowOff>57150</xdr:rowOff>
    </xdr:to>
    <xdr:graphicFrame>
      <xdr:nvGraphicFramePr>
        <xdr:cNvPr id="8" name="Chart 12"/>
        <xdr:cNvGraphicFramePr/>
      </xdr:nvGraphicFramePr>
      <xdr:xfrm>
        <a:off x="4181475" y="11449050"/>
        <a:ext cx="3819525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247650</xdr:rowOff>
    </xdr:from>
    <xdr:to>
      <xdr:col>4</xdr:col>
      <xdr:colOff>752475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57175" y="571500"/>
        <a:ext cx="35433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</xdr:row>
      <xdr:rowOff>9525</xdr:rowOff>
    </xdr:from>
    <xdr:to>
      <xdr:col>10</xdr:col>
      <xdr:colOff>114300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3914775" y="590550"/>
        <a:ext cx="3819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25</xdr:row>
      <xdr:rowOff>19050</xdr:rowOff>
    </xdr:from>
    <xdr:to>
      <xdr:col>5</xdr:col>
      <xdr:colOff>9525</xdr:colOff>
      <xdr:row>42</xdr:row>
      <xdr:rowOff>47625</xdr:rowOff>
    </xdr:to>
    <xdr:graphicFrame>
      <xdr:nvGraphicFramePr>
        <xdr:cNvPr id="3" name="Chart 3"/>
        <xdr:cNvGraphicFramePr/>
      </xdr:nvGraphicFramePr>
      <xdr:xfrm>
        <a:off x="266700" y="4162425"/>
        <a:ext cx="35528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25</xdr:row>
      <xdr:rowOff>19050</xdr:rowOff>
    </xdr:from>
    <xdr:to>
      <xdr:col>10</xdr:col>
      <xdr:colOff>104775</xdr:colOff>
      <xdr:row>42</xdr:row>
      <xdr:rowOff>57150</xdr:rowOff>
    </xdr:to>
    <xdr:graphicFrame>
      <xdr:nvGraphicFramePr>
        <xdr:cNvPr id="4" name="Chart 4"/>
        <xdr:cNvGraphicFramePr/>
      </xdr:nvGraphicFramePr>
      <xdr:xfrm>
        <a:off x="3924300" y="4162425"/>
        <a:ext cx="380047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48</xdr:row>
      <xdr:rowOff>9525</xdr:rowOff>
    </xdr:from>
    <xdr:to>
      <xdr:col>5</xdr:col>
      <xdr:colOff>19050</xdr:colOff>
      <xdr:row>65</xdr:row>
      <xdr:rowOff>47625</xdr:rowOff>
    </xdr:to>
    <xdr:graphicFrame>
      <xdr:nvGraphicFramePr>
        <xdr:cNvPr id="5" name="Chart 5"/>
        <xdr:cNvGraphicFramePr/>
      </xdr:nvGraphicFramePr>
      <xdr:xfrm>
        <a:off x="266700" y="7877175"/>
        <a:ext cx="35623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48</xdr:row>
      <xdr:rowOff>0</xdr:rowOff>
    </xdr:from>
    <xdr:to>
      <xdr:col>10</xdr:col>
      <xdr:colOff>133350</xdr:colOff>
      <xdr:row>65</xdr:row>
      <xdr:rowOff>57150</xdr:rowOff>
    </xdr:to>
    <xdr:graphicFrame>
      <xdr:nvGraphicFramePr>
        <xdr:cNvPr id="6" name="Chart 6"/>
        <xdr:cNvGraphicFramePr/>
      </xdr:nvGraphicFramePr>
      <xdr:xfrm>
        <a:off x="3943350" y="7867650"/>
        <a:ext cx="38100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H38"/>
  <sheetViews>
    <sheetView tabSelected="1" zoomScale="80" zoomScaleNormal="80" workbookViewId="0" topLeftCell="A1">
      <selection activeCell="B2" sqref="B2:E2"/>
    </sheetView>
  </sheetViews>
  <sheetFormatPr defaultColWidth="11.421875" defaultRowHeight="12.75"/>
  <cols>
    <col min="1" max="1" width="32.8515625" style="0" bestFit="1" customWidth="1"/>
    <col min="2" max="2" width="11.57421875" style="0" bestFit="1" customWidth="1"/>
    <col min="3" max="3" width="10.140625" style="0" bestFit="1" customWidth="1"/>
    <col min="4" max="4" width="8.57421875" style="0" bestFit="1" customWidth="1"/>
    <col min="5" max="5" width="12.140625" style="0" bestFit="1" customWidth="1"/>
    <col min="6" max="6" width="10.140625" style="0" bestFit="1" customWidth="1"/>
    <col min="7" max="7" width="9.140625" style="0" bestFit="1" customWidth="1"/>
  </cols>
  <sheetData>
    <row r="1" spans="1:7" ht="75.75" customHeight="1">
      <c r="A1" s="122" t="s">
        <v>134</v>
      </c>
      <c r="B1" s="122"/>
      <c r="C1" s="122"/>
      <c r="D1" s="122"/>
      <c r="E1" s="122"/>
      <c r="F1" s="12"/>
      <c r="G1" s="12"/>
    </row>
    <row r="2" spans="1:5" ht="27" customHeight="1">
      <c r="A2" s="19" t="s">
        <v>174</v>
      </c>
      <c r="B2" s="125" t="s">
        <v>188</v>
      </c>
      <c r="C2" s="126"/>
      <c r="D2" s="126"/>
      <c r="E2" s="127"/>
    </row>
    <row r="3" spans="1:5" ht="25.5" customHeight="1">
      <c r="A3" s="19" t="s">
        <v>175</v>
      </c>
      <c r="B3" s="125" t="s">
        <v>184</v>
      </c>
      <c r="C3" s="126"/>
      <c r="D3" s="126"/>
      <c r="E3" s="127"/>
    </row>
    <row r="4" spans="1:5" ht="12.75">
      <c r="A4" s="13"/>
      <c r="B4" s="13"/>
      <c r="C4" s="13"/>
      <c r="D4" s="13"/>
      <c r="E4" s="13"/>
    </row>
    <row r="5" spans="1:5" ht="12.75">
      <c r="A5" s="19" t="s">
        <v>49</v>
      </c>
      <c r="B5" s="41">
        <v>649</v>
      </c>
      <c r="C5" s="13"/>
      <c r="D5" s="13"/>
      <c r="E5" s="13"/>
    </row>
    <row r="6" spans="1:7" ht="12.75">
      <c r="A6" s="19"/>
      <c r="B6" s="42"/>
      <c r="C6" s="13"/>
      <c r="D6" s="20"/>
      <c r="E6" s="20"/>
      <c r="F6" s="11"/>
      <c r="G6" s="11"/>
    </row>
    <row r="7" spans="1:7" ht="12.75">
      <c r="A7" s="13"/>
      <c r="B7" s="13"/>
      <c r="C7" s="13"/>
      <c r="D7" s="20"/>
      <c r="E7" s="20"/>
      <c r="F7" s="11"/>
      <c r="G7" s="11"/>
    </row>
    <row r="8" spans="1:7" ht="29.25" customHeight="1">
      <c r="A8" s="21" t="s">
        <v>128</v>
      </c>
      <c r="B8" s="22">
        <v>200</v>
      </c>
      <c r="C8" s="13"/>
      <c r="D8" s="20"/>
      <c r="E8" s="20"/>
      <c r="F8" s="11"/>
      <c r="G8" s="11"/>
    </row>
    <row r="9" spans="1:7" ht="30.75" customHeight="1">
      <c r="A9" s="21" t="s">
        <v>126</v>
      </c>
      <c r="B9" s="23">
        <v>75</v>
      </c>
      <c r="C9" s="13"/>
      <c r="D9" s="20"/>
      <c r="E9" s="20"/>
      <c r="F9" s="11"/>
      <c r="G9" s="11"/>
    </row>
    <row r="10" spans="1:7" ht="18.75" customHeight="1">
      <c r="A10" s="21" t="s">
        <v>129</v>
      </c>
      <c r="B10" s="24">
        <v>60</v>
      </c>
      <c r="C10" s="13"/>
      <c r="D10" s="20"/>
      <c r="E10" s="20"/>
      <c r="F10" s="11"/>
      <c r="G10" s="11"/>
    </row>
    <row r="11" spans="1:7" ht="21" customHeight="1" thickBot="1">
      <c r="A11" s="19" t="s">
        <v>127</v>
      </c>
      <c r="B11" s="25">
        <f>100*B8/SQRT(POWER(100,2)+POWER(B9,2))*B10</f>
        <v>9600</v>
      </c>
      <c r="C11" s="13"/>
      <c r="D11" s="20"/>
      <c r="E11" s="20"/>
      <c r="F11" s="11"/>
      <c r="G11" s="11"/>
    </row>
    <row r="12" spans="1:8" ht="13.5" thickTop="1">
      <c r="A12" s="13"/>
      <c r="B12" s="13"/>
      <c r="C12" s="13"/>
      <c r="D12" s="20"/>
      <c r="E12" s="20"/>
      <c r="F12" s="11"/>
      <c r="G12" s="11"/>
      <c r="H12" s="6"/>
    </row>
    <row r="13" spans="1:7" ht="12.75">
      <c r="A13" s="13"/>
      <c r="B13" s="13"/>
      <c r="C13" s="13"/>
      <c r="D13" s="20"/>
      <c r="E13" s="20"/>
      <c r="F13" s="11"/>
      <c r="G13" s="11"/>
    </row>
    <row r="14" spans="1:7" ht="21" customHeight="1">
      <c r="A14" s="19" t="s">
        <v>130</v>
      </c>
      <c r="B14" s="26">
        <v>7</v>
      </c>
      <c r="C14" s="13"/>
      <c r="D14" s="20"/>
      <c r="E14" s="20"/>
      <c r="F14" s="11"/>
      <c r="G14" s="11"/>
    </row>
    <row r="15" spans="1:7" ht="18.75" customHeight="1">
      <c r="A15" s="19" t="s">
        <v>131</v>
      </c>
      <c r="B15" s="84">
        <v>321.32954515071384</v>
      </c>
      <c r="C15" s="128" t="s">
        <v>167</v>
      </c>
      <c r="D15" s="129"/>
      <c r="E15" s="86">
        <f>IF(B11&lt;&gt;0,B15/B11*10000,0)</f>
        <v>334.71827619866025</v>
      </c>
      <c r="F15" s="11"/>
      <c r="G15" s="11"/>
    </row>
    <row r="16" spans="1:7" ht="21" customHeight="1">
      <c r="A16" s="19" t="s">
        <v>132</v>
      </c>
      <c r="B16" s="85">
        <v>101.9966783611183</v>
      </c>
      <c r="C16" s="128" t="s">
        <v>168</v>
      </c>
      <c r="D16" s="129"/>
      <c r="E16" s="84">
        <f>IF(B11&lt;&gt;0,B16/B11*10000,0)</f>
        <v>106.24653995949822</v>
      </c>
      <c r="F16" s="11"/>
      <c r="G16" s="11"/>
    </row>
    <row r="17" spans="1:7" ht="24.75" customHeight="1" thickBot="1">
      <c r="A17" s="19" t="s">
        <v>133</v>
      </c>
      <c r="B17" s="83">
        <f>B15-B16</f>
        <v>219.33286678959553</v>
      </c>
      <c r="C17" s="128" t="s">
        <v>170</v>
      </c>
      <c r="D17" s="130"/>
      <c r="E17" s="76">
        <f>IF(B15&lt;&gt;0,B16/B15*100,0)</f>
        <v>31.742079089950657</v>
      </c>
      <c r="F17" s="11"/>
      <c r="G17" s="11"/>
    </row>
    <row r="18" spans="1:7" ht="13.5" thickTop="1">
      <c r="A18" s="13"/>
      <c r="B18" s="13"/>
      <c r="C18" s="13"/>
      <c r="D18" s="20"/>
      <c r="E18" s="20"/>
      <c r="F18" s="11"/>
      <c r="G18" s="11"/>
    </row>
    <row r="19" spans="1:7" ht="25.5">
      <c r="A19" s="21" t="s">
        <v>153</v>
      </c>
      <c r="B19" s="27">
        <v>80</v>
      </c>
      <c r="C19" s="131" t="s">
        <v>179</v>
      </c>
      <c r="D19" s="130"/>
      <c r="E19" s="109">
        <f>IF(B11&lt;&gt;0,B5/B11*10000,0)</f>
        <v>676.0416666666667</v>
      </c>
      <c r="F19" s="11"/>
      <c r="G19" s="11"/>
    </row>
    <row r="20" spans="1:7" ht="51" customHeight="1">
      <c r="A20" s="21" t="s">
        <v>154</v>
      </c>
      <c r="B20" s="27">
        <v>81.6600397614314</v>
      </c>
      <c r="C20" s="131" t="s">
        <v>180</v>
      </c>
      <c r="D20" s="132"/>
      <c r="E20" s="109">
        <v>496.91666666666663</v>
      </c>
      <c r="F20" s="11"/>
      <c r="G20" s="11"/>
    </row>
    <row r="21" spans="1:7" ht="25.5">
      <c r="A21" s="110" t="s">
        <v>181</v>
      </c>
      <c r="B21" s="111">
        <v>23.7</v>
      </c>
      <c r="C21" s="133" t="s">
        <v>182</v>
      </c>
      <c r="D21" s="134"/>
      <c r="E21" s="111">
        <v>22.405566600397613</v>
      </c>
      <c r="F21" s="11"/>
      <c r="G21" s="11"/>
    </row>
    <row r="22" spans="1:7" ht="13.5" thickBot="1">
      <c r="A22" s="13"/>
      <c r="B22" s="13"/>
      <c r="C22" s="13"/>
      <c r="D22" s="20"/>
      <c r="E22" s="20"/>
      <c r="F22" s="11"/>
      <c r="G22" s="11"/>
    </row>
    <row r="23" spans="1:7" ht="12.75">
      <c r="A23" s="123" t="s">
        <v>5</v>
      </c>
      <c r="B23" s="14" t="s">
        <v>136</v>
      </c>
      <c r="C23" s="14" t="s">
        <v>118</v>
      </c>
      <c r="D23" s="15" t="s">
        <v>137</v>
      </c>
      <c r="E23" s="14" t="s">
        <v>136</v>
      </c>
      <c r="F23" s="14" t="s">
        <v>118</v>
      </c>
      <c r="G23" s="15" t="s">
        <v>137</v>
      </c>
    </row>
    <row r="24" spans="1:7" ht="13.5" thickBot="1">
      <c r="A24" s="124"/>
      <c r="B24" s="39" t="s">
        <v>177</v>
      </c>
      <c r="C24" s="39" t="s">
        <v>177</v>
      </c>
      <c r="D24" s="40" t="s">
        <v>177</v>
      </c>
      <c r="E24" s="39" t="s">
        <v>173</v>
      </c>
      <c r="F24" s="39" t="s">
        <v>173</v>
      </c>
      <c r="G24" s="40" t="s">
        <v>173</v>
      </c>
    </row>
    <row r="25" spans="1:7" ht="12.75">
      <c r="A25" s="82" t="s">
        <v>120</v>
      </c>
      <c r="B25" s="37">
        <f>IF(Berechnung!B63&lt;&gt;0,Berechnung!B63/SUM(Berechnung!$B$63:Berechnung!$B$65),0)</f>
        <v>0.25771604938271603</v>
      </c>
      <c r="C25" s="37">
        <f>IF(Berechnung!D63&lt;&gt;0,Berechnung!D63/SUM(Berechnung!$D$63:Berechnung!$D$65),0)</f>
        <v>0.3082191780821918</v>
      </c>
      <c r="D25" s="38">
        <f>IF(Berechnung!F63&lt;&gt;0,Berechnung!F63/SUM(Berechnung!$F$63:Berechnung!$F$65),)</f>
        <v>0.24302788844621515</v>
      </c>
      <c r="E25" s="87">
        <f>IF(Berechnung!C63&lt;&gt;0,Berechnung!C63,0)</f>
        <v>141.52576314056068</v>
      </c>
      <c r="F25" s="88">
        <f>IF(Berechnung!E63&lt;&gt;0,Berechnung!E63,0)</f>
        <v>54.37404040508118</v>
      </c>
      <c r="G25" s="89">
        <f>IF(Berechnung!G63&lt;&gt;0,Berechnung!G63,0)</f>
        <v>87.1517227354795</v>
      </c>
    </row>
    <row r="26" spans="1:7" ht="12.75">
      <c r="A26" s="82" t="s">
        <v>121</v>
      </c>
      <c r="B26" s="37">
        <f>IF(Berechnung!B64&lt;&gt;0,Berechnung!B64/SUM(Berechnung!$B$63:Berechnung!$B$65),0)</f>
        <v>0.41358024691358025</v>
      </c>
      <c r="C26" s="32">
        <f>IF(Berechnung!D64&lt;&gt;0,Berechnung!D64/SUM(Berechnung!$D$63:Berechnung!$D$65),0)</f>
        <v>0.4383561643835616</v>
      </c>
      <c r="D26" s="34">
        <f>IF(Berechnung!F64&lt;&gt;0,Berechnung!F64/SUM(Berechnung!$F$63:Berechnung!$F$65),)</f>
        <v>0.4063745019920319</v>
      </c>
      <c r="E26" s="90">
        <f>IF(Berechnung!C64&lt;&gt;0,Berechnung!C64,0)</f>
        <v>131.02096318666867</v>
      </c>
      <c r="F26" s="91">
        <f>IF(Berechnung!E64&lt;&gt;0,Berechnung!E64,0)</f>
        <v>39.03508190465157</v>
      </c>
      <c r="G26" s="92">
        <f>IF(Berechnung!G64&lt;&gt;0,Berechnung!G64,0)</f>
        <v>91.98588128201709</v>
      </c>
    </row>
    <row r="27" spans="1:7" ht="13.5" thickBot="1">
      <c r="A27" s="82" t="s">
        <v>122</v>
      </c>
      <c r="B27" s="33">
        <f>IF(Berechnung!B65&lt;&gt;0,Berechnung!B65/SUM(Berechnung!$B$63:Berechnung!$B$65),0)</f>
        <v>0.3287037037037037</v>
      </c>
      <c r="C27" s="33">
        <f>IF(Berechnung!D65&lt;&gt;0,Berechnung!D65/SUM(Berechnung!$D$63:Berechnung!$D$65),0)</f>
        <v>0.2534246575342466</v>
      </c>
      <c r="D27" s="35">
        <f>IF(Berechnung!F65&lt;&gt;0,Berechnung!F65/SUM(Berechnung!$F$63:Berechnung!$F$65),)</f>
        <v>0.350597609561753</v>
      </c>
      <c r="E27" s="93">
        <f>IF(Berechnung!C65&lt;&gt;0,Berechnung!C65,0)</f>
        <v>47.825547429889426</v>
      </c>
      <c r="F27" s="94">
        <f>IF(Berechnung!E65&lt;&gt;0,Berechnung!E65,0)</f>
        <v>8.587556051385528</v>
      </c>
      <c r="G27" s="95">
        <f>IF(Berechnung!G65&lt;&gt;0,Berechnung!G65,0)</f>
        <v>39.2379913785039</v>
      </c>
    </row>
    <row r="28" spans="1:7" ht="13.5" thickBot="1">
      <c r="A28" s="13"/>
      <c r="B28" s="13"/>
      <c r="C28" s="13"/>
      <c r="D28" s="20"/>
      <c r="E28" s="96"/>
      <c r="F28" s="96"/>
      <c r="G28" s="97"/>
    </row>
    <row r="29" spans="1:7" ht="12.75">
      <c r="A29" s="123" t="s">
        <v>135</v>
      </c>
      <c r="B29" s="14" t="s">
        <v>136</v>
      </c>
      <c r="C29" s="14" t="s">
        <v>118</v>
      </c>
      <c r="D29" s="15" t="s">
        <v>137</v>
      </c>
      <c r="E29" s="98" t="s">
        <v>136</v>
      </c>
      <c r="F29" s="98" t="s">
        <v>118</v>
      </c>
      <c r="G29" s="99" t="s">
        <v>137</v>
      </c>
    </row>
    <row r="30" spans="1:7" ht="13.5" thickBot="1">
      <c r="A30" s="124"/>
      <c r="B30" s="39" t="s">
        <v>177</v>
      </c>
      <c r="C30" s="39" t="s">
        <v>177</v>
      </c>
      <c r="D30" s="40" t="s">
        <v>177</v>
      </c>
      <c r="E30" s="100" t="s">
        <v>173</v>
      </c>
      <c r="F30" s="100" t="s">
        <v>173</v>
      </c>
      <c r="G30" s="101" t="s">
        <v>173</v>
      </c>
    </row>
    <row r="31" spans="1:7" ht="12.75">
      <c r="A31" s="82" t="s">
        <v>123</v>
      </c>
      <c r="B31" s="37">
        <f>IF(Berechnung!B58&lt;&gt;0,Berechnung!B58/SUM(Berechnung!$B$58:Berechnung!$B$60),0)</f>
        <v>0.31587057010785824</v>
      </c>
      <c r="C31" s="37">
        <f>IF(Berechnung!D58&lt;&gt;0,Berechnung!D58/SUM(Berechnung!$D$58:Berechnung!$D$60),0)</f>
        <v>0.4041095890410959</v>
      </c>
      <c r="D31" s="38">
        <f>IF(Berechnung!F58&lt;&gt;0,Berechnung!F58/SUM(Berechnung!$F$58:Berechnung!$F$60),0)</f>
        <v>0.29025844930417494</v>
      </c>
      <c r="E31" s="87">
        <f>IF(Berechnung!C58&lt;&gt;0,Berechnung!C58,0)</f>
        <v>202.7710289971295</v>
      </c>
      <c r="F31" s="88">
        <f>IF(Berechnung!E58&lt;&gt;0,Berechnung!E58,0)</f>
        <v>72.03045565037093</v>
      </c>
      <c r="G31" s="89">
        <f>IF(Berechnung!G58&lt;&gt;0,Berechnung!G58,0)</f>
        <v>130.74057334675857</v>
      </c>
    </row>
    <row r="32" spans="1:7" ht="12.75">
      <c r="A32" s="82" t="s">
        <v>124</v>
      </c>
      <c r="B32" s="32">
        <f>IF(Berechnung!B59&lt;&gt;0,Berechnung!B59/SUM(Berechnung!$B$58:Berechnung!$B$60),0)</f>
        <v>0.2542372881355932</v>
      </c>
      <c r="C32" s="32">
        <f>IF(Berechnung!D59&lt;&gt;0,Berechnung!D59/SUM(Berechnung!$D$58:Berechnung!$D$60),0)</f>
        <v>0.2945205479452055</v>
      </c>
      <c r="D32" s="34">
        <f>IF(Berechnung!F59&lt;&gt;0,Berechnung!F59/SUM(Berechnung!$F$58:Berechnung!$F$60),0)</f>
        <v>0.24254473161033796</v>
      </c>
      <c r="E32" s="90">
        <f>IF(Berechnung!C59&lt;&gt;0,Berechnung!C59,0)</f>
        <v>75.27832566608431</v>
      </c>
      <c r="F32" s="91">
        <f>IF(Berechnung!E59&lt;&gt;0,Berechnung!E59,0)</f>
        <v>21.243421668212058</v>
      </c>
      <c r="G32" s="92">
        <f>IF(Berechnung!G59&lt;&gt;0,Berechnung!G59,0)</f>
        <v>54.034903997872256</v>
      </c>
    </row>
    <row r="33" spans="1:7" ht="13.5" thickBot="1">
      <c r="A33" s="82" t="s">
        <v>125</v>
      </c>
      <c r="B33" s="33">
        <f>IF(Berechnung!B60&lt;&gt;0,Berechnung!B60/SUM(Berechnung!$B$58:Berechnung!$B$60),0)</f>
        <v>0.42989214175654855</v>
      </c>
      <c r="C33" s="33">
        <f>IF(Berechnung!D60&lt;&gt;0,Berechnung!D60/SUM(Berechnung!$D$58:Berechnung!$D$60),0)</f>
        <v>0.3013698630136986</v>
      </c>
      <c r="D33" s="35">
        <f>IF(Berechnung!F60&lt;&gt;0,Berechnung!F60/SUM(Berechnung!$F$58:Berechnung!$F$60),0)</f>
        <v>0.4671968190854871</v>
      </c>
      <c r="E33" s="102">
        <f>IF(Berechnung!C60&lt;&gt;0,Berechnung!C60,0)</f>
        <v>43.28019048750077</v>
      </c>
      <c r="F33" s="94">
        <f>IF(Berechnung!E60&lt;&gt;0,Berechnung!E60,0)</f>
        <v>8.722801042535343</v>
      </c>
      <c r="G33" s="95">
        <f>IF(Berechnung!G60&lt;&gt;0,Berechnung!G60,0)</f>
        <v>34.55738944496542</v>
      </c>
    </row>
    <row r="34" spans="4:7" ht="13.5" thickBot="1">
      <c r="D34" s="11"/>
      <c r="E34" s="2"/>
      <c r="F34" s="2"/>
      <c r="G34" s="103"/>
    </row>
    <row r="35" spans="1:7" ht="12.75">
      <c r="A35" s="123" t="s">
        <v>6</v>
      </c>
      <c r="B35" s="14" t="s">
        <v>136</v>
      </c>
      <c r="C35" s="14" t="s">
        <v>118</v>
      </c>
      <c r="D35" s="15" t="s">
        <v>137</v>
      </c>
      <c r="E35" s="98" t="s">
        <v>136</v>
      </c>
      <c r="F35" s="98" t="s">
        <v>118</v>
      </c>
      <c r="G35" s="99" t="s">
        <v>137</v>
      </c>
    </row>
    <row r="36" spans="1:7" ht="13.5" thickBot="1">
      <c r="A36" s="124"/>
      <c r="B36" s="39" t="s">
        <v>177</v>
      </c>
      <c r="C36" s="39" t="s">
        <v>177</v>
      </c>
      <c r="D36" s="40" t="s">
        <v>177</v>
      </c>
      <c r="E36" s="100" t="s">
        <v>173</v>
      </c>
      <c r="F36" s="100" t="s">
        <v>173</v>
      </c>
      <c r="G36" s="101" t="s">
        <v>173</v>
      </c>
    </row>
    <row r="37" spans="1:7" ht="12.75">
      <c r="A37" s="36" t="s">
        <v>141</v>
      </c>
      <c r="B37" s="37">
        <f>IF(Berechnung!B54&lt;&gt;0,Berechnung!B54/SUM(Berechnung!$B$54:Berechnung!$B$55),0)</f>
        <v>0.8151001540832049</v>
      </c>
      <c r="C37" s="37">
        <f>IF(Berechnung!D54&lt;&gt;0,Berechnung!D54/SUM(Berechnung!$D$54:Berechnung!$D$55),0)</f>
        <v>0.8356164383561644</v>
      </c>
      <c r="D37" s="38">
        <f>IF(Berechnung!F54&lt;&gt;0,Berechnung!F54/SUM(Berechnung!$F$54:Berechnung!$F$55),0)</f>
        <v>0.8091451292246521</v>
      </c>
      <c r="E37" s="87">
        <f>IF(Berechnung!C54&lt;&gt;0,Berechnung!C54,0)</f>
        <v>267.6196598108144</v>
      </c>
      <c r="F37" s="88">
        <f>IF(Berechnung!E54&lt;&gt;0,Berechnung!E54,0)</f>
        <v>86.46017317781488</v>
      </c>
      <c r="G37" s="89">
        <f>IF(Berechnung!G54&lt;&gt;0,Berechnung!G54,0)</f>
        <v>181.15948663299955</v>
      </c>
    </row>
    <row r="38" spans="1:7" ht="13.5" thickBot="1">
      <c r="A38" s="16" t="s">
        <v>151</v>
      </c>
      <c r="B38" s="33">
        <f>IF(Berechnung!B55&lt;&gt;0,Berechnung!B55/SUM(Berechnung!$B$54:Berechnung!$B$55),0)</f>
        <v>0.18489984591679506</v>
      </c>
      <c r="C38" s="33">
        <f>IF(Berechnung!D55&lt;&gt;0,Berechnung!D55/SUM(Berechnung!$D$54:Berechnung!$D$55),0)</f>
        <v>0.1643835616438356</v>
      </c>
      <c r="D38" s="35">
        <f>IF(Berechnung!F55&lt;&gt;0,Berechnung!F55/SUM(Berechnung!$F$54:Berechnung!$F$55),0)</f>
        <v>0.1908548707753479</v>
      </c>
      <c r="E38" s="93">
        <f>IF(Berechnung!C55&lt;&gt;0,Berechnung!C55,0)</f>
        <v>53.70988533989976</v>
      </c>
      <c r="F38" s="94">
        <f>IF(Berechnung!E55&lt;&gt;0,Berechnung!E55,0)</f>
        <v>15.536505183303385</v>
      </c>
      <c r="G38" s="95">
        <f>IF(Berechnung!G55&lt;&gt;0,Berechnung!G55,0)</f>
        <v>38.17338015659638</v>
      </c>
    </row>
  </sheetData>
  <mergeCells count="12">
    <mergeCell ref="A35:A36"/>
    <mergeCell ref="C15:D15"/>
    <mergeCell ref="C16:D16"/>
    <mergeCell ref="C17:D17"/>
    <mergeCell ref="C19:D19"/>
    <mergeCell ref="C20:D20"/>
    <mergeCell ref="A23:A24"/>
    <mergeCell ref="C21:D21"/>
    <mergeCell ref="A1:E1"/>
    <mergeCell ref="A29:A30"/>
    <mergeCell ref="B2:E2"/>
    <mergeCell ref="B3:E3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6"/>
  <dimension ref="A1:I51"/>
  <sheetViews>
    <sheetView workbookViewId="0" topLeftCell="A1">
      <selection activeCell="F21" sqref="F21"/>
    </sheetView>
  </sheetViews>
  <sheetFormatPr defaultColWidth="11.421875" defaultRowHeight="12.75"/>
  <cols>
    <col min="1" max="1" width="17.00390625" style="4" bestFit="1" customWidth="1"/>
    <col min="2" max="2" width="17.8515625" style="0" bestFit="1" customWidth="1"/>
    <col min="7" max="7" width="11.421875" style="31" customWidth="1"/>
  </cols>
  <sheetData>
    <row r="1" spans="1:9" ht="12.75">
      <c r="A1" s="5" t="s">
        <v>111</v>
      </c>
      <c r="B1" s="1" t="s">
        <v>112</v>
      </c>
      <c r="C1" t="s">
        <v>144</v>
      </c>
      <c r="D1" t="s">
        <v>145</v>
      </c>
      <c r="E1" t="s">
        <v>146</v>
      </c>
      <c r="F1" t="s">
        <v>147</v>
      </c>
      <c r="G1" s="31" t="s">
        <v>148</v>
      </c>
      <c r="H1" t="s">
        <v>149</v>
      </c>
      <c r="I1" t="s">
        <v>150</v>
      </c>
    </row>
    <row r="2" spans="1:9" ht="12.75">
      <c r="A2" s="4" t="s">
        <v>11</v>
      </c>
      <c r="B2" t="s">
        <v>50</v>
      </c>
      <c r="C2">
        <v>0.6863</v>
      </c>
      <c r="D2">
        <v>-0.03715</v>
      </c>
      <c r="E2">
        <v>-31.067</v>
      </c>
      <c r="F2">
        <v>-0.3863</v>
      </c>
      <c r="G2" s="31">
        <v>0.2195</v>
      </c>
      <c r="H2">
        <v>49.61</v>
      </c>
      <c r="I2">
        <v>-22.372</v>
      </c>
    </row>
    <row r="3" spans="1:9" ht="12.75">
      <c r="A3" s="4" t="s">
        <v>12</v>
      </c>
      <c r="B3" t="s">
        <v>51</v>
      </c>
      <c r="C3">
        <v>0.6863</v>
      </c>
      <c r="D3">
        <v>-0.03715</v>
      </c>
      <c r="E3">
        <v>-31.067</v>
      </c>
      <c r="F3">
        <v>-0.3863</v>
      </c>
      <c r="G3" s="31">
        <v>0.2195</v>
      </c>
      <c r="H3">
        <v>49.61</v>
      </c>
      <c r="I3">
        <v>-22.372</v>
      </c>
    </row>
    <row r="4" spans="1:9" ht="12.75">
      <c r="A4" s="4" t="s">
        <v>52</v>
      </c>
      <c r="B4" t="s">
        <v>53</v>
      </c>
      <c r="C4">
        <v>0.4682</v>
      </c>
      <c r="D4">
        <v>-0.01392</v>
      </c>
      <c r="E4">
        <v>-28.213</v>
      </c>
      <c r="F4">
        <v>0.3747</v>
      </c>
      <c r="G4" s="31">
        <v>-0.2887</v>
      </c>
      <c r="H4">
        <v>28.87</v>
      </c>
      <c r="I4">
        <v>0</v>
      </c>
    </row>
    <row r="5" spans="1:9" ht="12.75">
      <c r="A5" s="4" t="s">
        <v>13</v>
      </c>
      <c r="B5" t="s">
        <v>54</v>
      </c>
      <c r="C5">
        <v>0.6863</v>
      </c>
      <c r="D5">
        <v>-0.03715</v>
      </c>
      <c r="E5">
        <v>-31.067</v>
      </c>
      <c r="F5">
        <v>-0.3863</v>
      </c>
      <c r="G5" s="31">
        <v>0.2195</v>
      </c>
      <c r="H5">
        <v>49.61</v>
      </c>
      <c r="I5">
        <v>-22.372</v>
      </c>
    </row>
    <row r="6" spans="1:9" ht="12.75">
      <c r="A6" s="4" t="s">
        <v>14</v>
      </c>
      <c r="B6" t="s">
        <v>55</v>
      </c>
      <c r="C6">
        <v>0.6863</v>
      </c>
      <c r="D6">
        <v>-0.03715</v>
      </c>
      <c r="E6">
        <v>-31.067</v>
      </c>
      <c r="F6">
        <v>-0.3863</v>
      </c>
      <c r="G6" s="31">
        <v>0.2195</v>
      </c>
      <c r="H6">
        <v>49.61</v>
      </c>
      <c r="I6">
        <v>-22.372</v>
      </c>
    </row>
    <row r="7" spans="1:9" ht="12.75">
      <c r="A7" s="4" t="s">
        <v>15</v>
      </c>
      <c r="B7" t="s">
        <v>56</v>
      </c>
      <c r="C7">
        <v>0.6863</v>
      </c>
      <c r="D7">
        <v>-0.03715</v>
      </c>
      <c r="E7">
        <v>-31.067</v>
      </c>
      <c r="F7">
        <v>-0.3863</v>
      </c>
      <c r="G7" s="31">
        <v>0.2195</v>
      </c>
      <c r="H7">
        <v>49.61</v>
      </c>
      <c r="I7">
        <v>-22.372</v>
      </c>
    </row>
    <row r="8" spans="1:9" ht="12.75">
      <c r="A8" s="4" t="s">
        <v>57</v>
      </c>
      <c r="B8" t="s">
        <v>58</v>
      </c>
      <c r="C8">
        <v>0.4682</v>
      </c>
      <c r="D8">
        <v>-0.01392</v>
      </c>
      <c r="E8">
        <v>-28.213</v>
      </c>
      <c r="F8">
        <v>0.3747</v>
      </c>
      <c r="G8" s="31">
        <v>-0.2887</v>
      </c>
      <c r="H8">
        <v>28.87</v>
      </c>
      <c r="I8">
        <v>0</v>
      </c>
    </row>
    <row r="9" spans="1:9" ht="12.75">
      <c r="A9" s="4" t="s">
        <v>16</v>
      </c>
      <c r="B9" t="s">
        <v>59</v>
      </c>
      <c r="C9">
        <v>0.1156</v>
      </c>
      <c r="D9">
        <v>0</v>
      </c>
      <c r="E9">
        <v>65.996</v>
      </c>
      <c r="F9">
        <v>1.2032</v>
      </c>
      <c r="G9" s="31">
        <v>-0.9304</v>
      </c>
      <c r="H9">
        <v>-215.76</v>
      </c>
      <c r="I9">
        <v>168.477</v>
      </c>
    </row>
    <row r="10" spans="1:9" ht="12.75">
      <c r="A10" s="4" t="s">
        <v>17</v>
      </c>
      <c r="B10" t="s">
        <v>60</v>
      </c>
      <c r="C10">
        <v>0.1156</v>
      </c>
      <c r="D10">
        <v>0</v>
      </c>
      <c r="E10">
        <v>65.996</v>
      </c>
      <c r="F10">
        <v>1.2032</v>
      </c>
      <c r="G10" s="31">
        <v>-0.9304</v>
      </c>
      <c r="H10">
        <v>-215.76</v>
      </c>
      <c r="I10">
        <v>168.477</v>
      </c>
    </row>
    <row r="11" spans="1:9" ht="12.75">
      <c r="A11" s="4" t="s">
        <v>61</v>
      </c>
      <c r="B11" t="s">
        <v>62</v>
      </c>
      <c r="C11">
        <v>0.1156</v>
      </c>
      <c r="D11">
        <v>0</v>
      </c>
      <c r="E11">
        <v>65.996</v>
      </c>
      <c r="F11">
        <v>1.2032</v>
      </c>
      <c r="G11" s="31">
        <v>-0.9304</v>
      </c>
      <c r="H11">
        <v>-215.76</v>
      </c>
      <c r="I11">
        <v>168.477</v>
      </c>
    </row>
    <row r="12" spans="1:9" ht="12.75">
      <c r="A12" s="4" t="s">
        <v>18</v>
      </c>
      <c r="B12" t="s">
        <v>63</v>
      </c>
      <c r="C12">
        <v>0.1156</v>
      </c>
      <c r="D12">
        <v>0</v>
      </c>
      <c r="E12">
        <v>65.996</v>
      </c>
      <c r="F12">
        <v>1.2032</v>
      </c>
      <c r="G12" s="31">
        <v>-0.9304</v>
      </c>
      <c r="H12">
        <v>-215.76</v>
      </c>
      <c r="I12">
        <v>168.477</v>
      </c>
    </row>
    <row r="13" spans="1:9" ht="12.75">
      <c r="A13" s="4" t="s">
        <v>64</v>
      </c>
      <c r="B13" t="s">
        <v>65</v>
      </c>
      <c r="C13">
        <v>0.4682</v>
      </c>
      <c r="D13">
        <v>-0.01392</v>
      </c>
      <c r="E13">
        <v>-28.213</v>
      </c>
      <c r="F13">
        <v>0.3747</v>
      </c>
      <c r="G13" s="31">
        <v>-0.2887</v>
      </c>
      <c r="H13">
        <v>28.87</v>
      </c>
      <c r="I13">
        <v>0</v>
      </c>
    </row>
    <row r="14" spans="1:9" ht="12.75">
      <c r="A14" s="4" t="s">
        <v>19</v>
      </c>
      <c r="B14" t="s">
        <v>66</v>
      </c>
      <c r="C14">
        <v>0.1156</v>
      </c>
      <c r="D14">
        <v>0</v>
      </c>
      <c r="E14">
        <v>65.996</v>
      </c>
      <c r="F14">
        <v>1.2032</v>
      </c>
      <c r="G14" s="31">
        <v>-0.9304</v>
      </c>
      <c r="H14">
        <v>-215.76</v>
      </c>
      <c r="I14">
        <v>168.477</v>
      </c>
    </row>
    <row r="15" spans="1:9" ht="12.75">
      <c r="A15" s="4" t="s">
        <v>20</v>
      </c>
      <c r="B15" t="s">
        <v>67</v>
      </c>
      <c r="C15">
        <v>0.1156</v>
      </c>
      <c r="D15">
        <v>0</v>
      </c>
      <c r="E15">
        <v>65.996</v>
      </c>
      <c r="F15">
        <v>1.2032</v>
      </c>
      <c r="G15" s="31">
        <v>-0.9304</v>
      </c>
      <c r="H15">
        <v>-215.76</v>
      </c>
      <c r="I15">
        <v>168.477</v>
      </c>
    </row>
    <row r="16" spans="1:9" ht="12.75">
      <c r="A16" s="4" t="s">
        <v>7</v>
      </c>
      <c r="B16" t="s">
        <v>68</v>
      </c>
      <c r="C16">
        <v>0.4682</v>
      </c>
      <c r="D16">
        <v>-0.01392</v>
      </c>
      <c r="E16">
        <v>-28.213</v>
      </c>
      <c r="F16">
        <v>0.3747</v>
      </c>
      <c r="G16" s="31">
        <v>-0.2887</v>
      </c>
      <c r="H16">
        <v>28.87</v>
      </c>
      <c r="I16">
        <v>0</v>
      </c>
    </row>
    <row r="17" spans="1:9" ht="12.75">
      <c r="A17" s="4" t="s">
        <v>21</v>
      </c>
      <c r="B17" t="s">
        <v>69</v>
      </c>
      <c r="C17">
        <v>0.1156</v>
      </c>
      <c r="D17">
        <v>0</v>
      </c>
      <c r="E17">
        <v>65.996</v>
      </c>
      <c r="F17">
        <v>1.2032</v>
      </c>
      <c r="G17" s="31">
        <v>-0.9304</v>
      </c>
      <c r="H17">
        <v>-215.76</v>
      </c>
      <c r="I17">
        <v>168.477</v>
      </c>
    </row>
    <row r="18" spans="1:9" ht="12.75">
      <c r="A18" s="4" t="s">
        <v>22</v>
      </c>
      <c r="B18" t="s">
        <v>70</v>
      </c>
      <c r="C18">
        <v>0.6863</v>
      </c>
      <c r="D18">
        <v>-0.03715</v>
      </c>
      <c r="E18">
        <v>-31.067</v>
      </c>
      <c r="F18">
        <v>-0.3863</v>
      </c>
      <c r="G18" s="31">
        <v>0.2195</v>
      </c>
      <c r="H18">
        <v>49.61</v>
      </c>
      <c r="I18">
        <v>-22.372</v>
      </c>
    </row>
    <row r="19" spans="1:9" ht="12.75">
      <c r="A19" s="4" t="s">
        <v>23</v>
      </c>
      <c r="B19" t="s">
        <v>71</v>
      </c>
      <c r="C19">
        <v>0.6863</v>
      </c>
      <c r="D19">
        <v>-0.03715</v>
      </c>
      <c r="E19">
        <v>-31.067</v>
      </c>
      <c r="F19">
        <v>-0.3863</v>
      </c>
      <c r="G19" s="31">
        <v>0.2195</v>
      </c>
      <c r="H19">
        <v>49.61</v>
      </c>
      <c r="I19">
        <v>-22.372</v>
      </c>
    </row>
    <row r="20" spans="1:9" ht="12.75">
      <c r="A20" s="4" t="s">
        <v>8</v>
      </c>
      <c r="B20" t="s">
        <v>72</v>
      </c>
      <c r="C20">
        <v>0.4359</v>
      </c>
      <c r="D20">
        <v>-0.04191</v>
      </c>
      <c r="E20">
        <v>5.2109</v>
      </c>
      <c r="F20">
        <v>0</v>
      </c>
      <c r="G20" s="31">
        <v>0.0287</v>
      </c>
      <c r="H20">
        <v>0</v>
      </c>
      <c r="I20">
        <v>0</v>
      </c>
    </row>
    <row r="21" spans="1:9" ht="12.75">
      <c r="A21" s="4" t="s">
        <v>24</v>
      </c>
      <c r="B21" t="s">
        <v>73</v>
      </c>
      <c r="C21">
        <v>0.6094</v>
      </c>
      <c r="D21">
        <v>-0.04557</v>
      </c>
      <c r="E21">
        <v>-18.663</v>
      </c>
      <c r="F21">
        <v>-0.2487</v>
      </c>
      <c r="G21" s="31">
        <v>0.1266</v>
      </c>
      <c r="H21">
        <v>36.98</v>
      </c>
      <c r="I21">
        <v>-14.204</v>
      </c>
    </row>
    <row r="22" spans="1:9" ht="12.75">
      <c r="A22" s="4" t="s">
        <v>74</v>
      </c>
      <c r="B22" t="s">
        <v>75</v>
      </c>
      <c r="C22">
        <v>0.4359</v>
      </c>
      <c r="D22">
        <v>-0.04191</v>
      </c>
      <c r="E22">
        <v>5.2109</v>
      </c>
      <c r="F22">
        <v>0</v>
      </c>
      <c r="G22" s="31">
        <v>0.0287</v>
      </c>
      <c r="H22">
        <v>0</v>
      </c>
      <c r="I22">
        <v>0</v>
      </c>
    </row>
    <row r="23" spans="1:9" ht="12.75">
      <c r="A23" s="4" t="s">
        <v>25</v>
      </c>
      <c r="B23" t="s">
        <v>76</v>
      </c>
      <c r="C23">
        <v>0.6863</v>
      </c>
      <c r="D23">
        <v>-0.03715</v>
      </c>
      <c r="E23">
        <v>-31.067</v>
      </c>
      <c r="F23">
        <v>-0.3863</v>
      </c>
      <c r="G23" s="31">
        <v>0.2195</v>
      </c>
      <c r="H23">
        <v>49.61</v>
      </c>
      <c r="I23">
        <v>-22.372</v>
      </c>
    </row>
    <row r="24" spans="1:9" ht="12.75">
      <c r="A24" s="4" t="s">
        <v>77</v>
      </c>
      <c r="B24" t="s">
        <v>78</v>
      </c>
      <c r="C24">
        <v>0.5802</v>
      </c>
      <c r="D24">
        <v>-0.01392</v>
      </c>
      <c r="E24">
        <v>-17.15</v>
      </c>
      <c r="F24">
        <v>0.0899</v>
      </c>
      <c r="G24" s="31">
        <v>-0.0806</v>
      </c>
      <c r="H24">
        <v>19.66</v>
      </c>
      <c r="I24">
        <v>-2.458</v>
      </c>
    </row>
    <row r="25" spans="1:9" ht="12.75">
      <c r="A25" s="4" t="s">
        <v>79</v>
      </c>
      <c r="B25" t="s">
        <v>80</v>
      </c>
      <c r="C25">
        <v>0.5802</v>
      </c>
      <c r="D25">
        <v>-0.01392</v>
      </c>
      <c r="E25">
        <v>-17.15</v>
      </c>
      <c r="F25">
        <v>0.0899</v>
      </c>
      <c r="G25" s="31">
        <v>-0.0806</v>
      </c>
      <c r="H25">
        <v>19.66</v>
      </c>
      <c r="I25">
        <v>-2.458</v>
      </c>
    </row>
    <row r="26" spans="1:9" ht="12.75">
      <c r="A26" s="4" t="s">
        <v>26</v>
      </c>
      <c r="B26" t="s">
        <v>81</v>
      </c>
      <c r="C26">
        <v>0.6863</v>
      </c>
      <c r="D26">
        <v>-0.03715</v>
      </c>
      <c r="E26">
        <v>-31.067</v>
      </c>
      <c r="F26">
        <v>-0.3863</v>
      </c>
      <c r="G26" s="31">
        <v>0.2195</v>
      </c>
      <c r="H26">
        <v>49.61</v>
      </c>
      <c r="I26">
        <v>-22.372</v>
      </c>
    </row>
    <row r="27" spans="1:9" ht="12.75">
      <c r="A27" s="4" t="s">
        <v>27</v>
      </c>
      <c r="B27" t="s">
        <v>82</v>
      </c>
      <c r="C27">
        <v>0.6863</v>
      </c>
      <c r="D27">
        <v>-0.03715</v>
      </c>
      <c r="E27">
        <v>-31.067</v>
      </c>
      <c r="F27">
        <v>-0.3863</v>
      </c>
      <c r="G27" s="31">
        <v>0.2195</v>
      </c>
      <c r="H27">
        <v>49.61</v>
      </c>
      <c r="I27">
        <v>-22.372</v>
      </c>
    </row>
    <row r="28" spans="1:9" ht="12.75">
      <c r="A28" s="4" t="s">
        <v>28</v>
      </c>
      <c r="B28" t="s">
        <v>83</v>
      </c>
      <c r="C28">
        <v>0.6863</v>
      </c>
      <c r="D28">
        <v>-0.03715</v>
      </c>
      <c r="E28">
        <v>-31.067</v>
      </c>
      <c r="F28">
        <v>-0.3863</v>
      </c>
      <c r="G28" s="31">
        <v>0.2195</v>
      </c>
      <c r="H28">
        <v>49.61</v>
      </c>
      <c r="I28">
        <v>-22.372</v>
      </c>
    </row>
    <row r="29" spans="1:9" ht="12.75">
      <c r="A29" s="4" t="s">
        <v>29</v>
      </c>
      <c r="B29" t="s">
        <v>84</v>
      </c>
      <c r="C29">
        <v>0.1156</v>
      </c>
      <c r="D29">
        <v>0</v>
      </c>
      <c r="E29">
        <v>65.996</v>
      </c>
      <c r="F29">
        <v>1.2032</v>
      </c>
      <c r="G29" s="31">
        <v>-0.9304</v>
      </c>
      <c r="H29">
        <v>-215.76</v>
      </c>
      <c r="I29">
        <v>168.477</v>
      </c>
    </row>
    <row r="30" spans="1:9" ht="12.75">
      <c r="A30" s="4" t="s">
        <v>85</v>
      </c>
      <c r="B30" t="s">
        <v>86</v>
      </c>
      <c r="C30">
        <v>0.4359</v>
      </c>
      <c r="D30">
        <v>-0.04191</v>
      </c>
      <c r="E30">
        <v>5.2109</v>
      </c>
      <c r="F30">
        <v>0</v>
      </c>
      <c r="G30" s="31">
        <v>0.0287</v>
      </c>
      <c r="H30">
        <v>0</v>
      </c>
      <c r="I30">
        <v>0</v>
      </c>
    </row>
    <row r="31" spans="1:9" ht="12.75">
      <c r="A31" s="4" t="s">
        <v>30</v>
      </c>
      <c r="B31" t="s">
        <v>87</v>
      </c>
      <c r="C31">
        <v>0.6863</v>
      </c>
      <c r="D31">
        <v>-0.03715</v>
      </c>
      <c r="E31">
        <v>-31.067</v>
      </c>
      <c r="F31">
        <v>-0.3863</v>
      </c>
      <c r="G31" s="31">
        <v>0.2195</v>
      </c>
      <c r="H31">
        <v>49.61</v>
      </c>
      <c r="I31">
        <v>-22.372</v>
      </c>
    </row>
    <row r="32" spans="1:9" ht="12.75">
      <c r="A32" s="4" t="s">
        <v>88</v>
      </c>
      <c r="B32" t="s">
        <v>89</v>
      </c>
      <c r="C32">
        <v>0.4359</v>
      </c>
      <c r="D32">
        <v>-0.04191</v>
      </c>
      <c r="E32">
        <v>5.2109</v>
      </c>
      <c r="F32">
        <v>0</v>
      </c>
      <c r="G32" s="31">
        <v>0.0287</v>
      </c>
      <c r="H32">
        <v>0</v>
      </c>
      <c r="I32">
        <v>0</v>
      </c>
    </row>
    <row r="33" spans="1:9" ht="12.75">
      <c r="A33" s="4" t="s">
        <v>31</v>
      </c>
      <c r="B33" t="s">
        <v>90</v>
      </c>
      <c r="C33">
        <v>0.6863</v>
      </c>
      <c r="D33">
        <v>-0.03715</v>
      </c>
      <c r="E33">
        <v>-31.067</v>
      </c>
      <c r="F33">
        <v>-0.3863</v>
      </c>
      <c r="G33" s="31">
        <v>0.2195</v>
      </c>
      <c r="H33">
        <v>49.61</v>
      </c>
      <c r="I33">
        <v>-22.372</v>
      </c>
    </row>
    <row r="34" spans="1:9" ht="12.75">
      <c r="A34" s="4" t="s">
        <v>32</v>
      </c>
      <c r="B34" t="s">
        <v>91</v>
      </c>
      <c r="C34">
        <v>0.6863</v>
      </c>
      <c r="D34">
        <v>-0.03715</v>
      </c>
      <c r="E34">
        <v>-31.067</v>
      </c>
      <c r="F34">
        <v>-0.3863</v>
      </c>
      <c r="G34" s="31">
        <v>0.2195</v>
      </c>
      <c r="H34">
        <v>49.61</v>
      </c>
      <c r="I34">
        <v>-22.372</v>
      </c>
    </row>
    <row r="35" spans="1:9" ht="12.75">
      <c r="A35" s="4" t="s">
        <v>33</v>
      </c>
      <c r="B35" t="s">
        <v>92</v>
      </c>
      <c r="C35">
        <v>0.6863</v>
      </c>
      <c r="D35">
        <v>-0.03715</v>
      </c>
      <c r="E35">
        <v>-31.067</v>
      </c>
      <c r="F35">
        <v>-0.3863</v>
      </c>
      <c r="G35" s="31">
        <v>0.2195</v>
      </c>
      <c r="H35">
        <v>49.61</v>
      </c>
      <c r="I35">
        <v>-22.372</v>
      </c>
    </row>
    <row r="36" spans="1:9" ht="12.75">
      <c r="A36" s="4" t="s">
        <v>93</v>
      </c>
      <c r="B36" t="s">
        <v>94</v>
      </c>
      <c r="C36">
        <v>0.4359</v>
      </c>
      <c r="D36">
        <v>-0.04191</v>
      </c>
      <c r="E36">
        <v>5.2109</v>
      </c>
      <c r="F36">
        <v>0</v>
      </c>
      <c r="G36" s="31">
        <v>0.0287</v>
      </c>
      <c r="H36">
        <v>0</v>
      </c>
      <c r="I36">
        <v>0</v>
      </c>
    </row>
    <row r="37" spans="1:9" ht="12.75">
      <c r="A37" s="4" t="s">
        <v>34</v>
      </c>
      <c r="B37" t="s">
        <v>95</v>
      </c>
      <c r="C37">
        <v>0.1156</v>
      </c>
      <c r="D37">
        <v>0</v>
      </c>
      <c r="E37">
        <v>65.996</v>
      </c>
      <c r="F37">
        <v>1.2032</v>
      </c>
      <c r="G37" s="31">
        <v>-0.9304</v>
      </c>
      <c r="H37">
        <v>-215.76</v>
      </c>
      <c r="I37">
        <v>168.477</v>
      </c>
    </row>
    <row r="38" spans="1:9" ht="12.75">
      <c r="A38" s="4" t="s">
        <v>35</v>
      </c>
      <c r="B38" t="s">
        <v>96</v>
      </c>
      <c r="C38">
        <v>0.1156</v>
      </c>
      <c r="D38">
        <v>0</v>
      </c>
      <c r="E38">
        <v>65.996</v>
      </c>
      <c r="F38">
        <v>1.2032</v>
      </c>
      <c r="G38" s="31">
        <v>-0.9304</v>
      </c>
      <c r="H38">
        <v>-215.76</v>
      </c>
      <c r="I38">
        <v>168.477</v>
      </c>
    </row>
    <row r="39" spans="1:9" ht="12.75">
      <c r="A39" s="4" t="s">
        <v>9</v>
      </c>
      <c r="B39" t="s">
        <v>97</v>
      </c>
      <c r="C39">
        <v>0.5802</v>
      </c>
      <c r="D39">
        <v>-0.01392</v>
      </c>
      <c r="E39">
        <v>-17.15</v>
      </c>
      <c r="F39">
        <v>0.0899</v>
      </c>
      <c r="G39" s="31">
        <v>-0.0806</v>
      </c>
      <c r="H39">
        <v>19.66</v>
      </c>
      <c r="I39">
        <v>-2.458</v>
      </c>
    </row>
    <row r="40" spans="1:9" ht="12.75">
      <c r="A40" s="4" t="s">
        <v>36</v>
      </c>
      <c r="B40" t="s">
        <v>98</v>
      </c>
      <c r="C40">
        <v>0.6863</v>
      </c>
      <c r="D40">
        <v>-0.03715</v>
      </c>
      <c r="E40">
        <v>-31.067</v>
      </c>
      <c r="F40">
        <v>-0.3863</v>
      </c>
      <c r="G40" s="31">
        <v>0.2195</v>
      </c>
      <c r="H40">
        <v>49.61</v>
      </c>
      <c r="I40">
        <v>-22.372</v>
      </c>
    </row>
    <row r="41" spans="1:9" ht="12.75">
      <c r="A41" s="4" t="s">
        <v>37</v>
      </c>
      <c r="B41" t="s">
        <v>99</v>
      </c>
      <c r="C41">
        <v>0.6863</v>
      </c>
      <c r="D41">
        <v>-0.03715</v>
      </c>
      <c r="E41">
        <v>-31.067</v>
      </c>
      <c r="F41">
        <v>-0.3863</v>
      </c>
      <c r="G41" s="31">
        <v>0.2195</v>
      </c>
      <c r="H41">
        <v>49.61</v>
      </c>
      <c r="I41">
        <v>-22.372</v>
      </c>
    </row>
    <row r="42" spans="1:9" ht="12.75">
      <c r="A42" s="4" t="s">
        <v>38</v>
      </c>
      <c r="B42" t="s">
        <v>100</v>
      </c>
      <c r="C42">
        <v>0.6863</v>
      </c>
      <c r="D42">
        <v>-0.03715</v>
      </c>
      <c r="E42">
        <v>-31.067</v>
      </c>
      <c r="F42">
        <v>-0.3863</v>
      </c>
      <c r="G42" s="31">
        <v>0.2195</v>
      </c>
      <c r="H42">
        <v>49.61</v>
      </c>
      <c r="I42">
        <v>-22.372</v>
      </c>
    </row>
    <row r="43" spans="1:9" ht="12.75">
      <c r="A43" s="4" t="s">
        <v>39</v>
      </c>
      <c r="B43" t="s">
        <v>101</v>
      </c>
      <c r="C43">
        <v>0.6863</v>
      </c>
      <c r="D43">
        <v>-0.03715</v>
      </c>
      <c r="E43">
        <v>-31.067</v>
      </c>
      <c r="F43">
        <v>-0.3863</v>
      </c>
      <c r="G43" s="31">
        <v>0.2195</v>
      </c>
      <c r="H43">
        <v>49.61</v>
      </c>
      <c r="I43">
        <v>-22.372</v>
      </c>
    </row>
    <row r="44" spans="1:9" ht="12.75">
      <c r="A44" s="4" t="s">
        <v>40</v>
      </c>
      <c r="B44" t="s">
        <v>102</v>
      </c>
      <c r="C44">
        <v>0.6863</v>
      </c>
      <c r="D44">
        <v>-0.03715</v>
      </c>
      <c r="E44">
        <v>-31.067</v>
      </c>
      <c r="F44">
        <v>-0.3863</v>
      </c>
      <c r="G44" s="31">
        <v>0.2195</v>
      </c>
      <c r="H44">
        <v>49.61</v>
      </c>
      <c r="I44">
        <v>-22.372</v>
      </c>
    </row>
    <row r="45" spans="1:9" ht="12.75">
      <c r="A45" s="4" t="s">
        <v>41</v>
      </c>
      <c r="B45" t="s">
        <v>103</v>
      </c>
      <c r="C45">
        <v>0.6863</v>
      </c>
      <c r="D45">
        <v>-0.03715</v>
      </c>
      <c r="E45">
        <v>-31.067</v>
      </c>
      <c r="F45">
        <v>-0.3863</v>
      </c>
      <c r="G45" s="31">
        <v>0.2195</v>
      </c>
      <c r="H45">
        <v>49.61</v>
      </c>
      <c r="I45">
        <v>-22.372</v>
      </c>
    </row>
    <row r="46" spans="1:9" ht="12.75">
      <c r="A46" s="4" t="s">
        <v>42</v>
      </c>
      <c r="B46" t="s">
        <v>104</v>
      </c>
      <c r="C46">
        <v>0.6863</v>
      </c>
      <c r="D46">
        <v>-0.03715</v>
      </c>
      <c r="E46">
        <v>-31.067</v>
      </c>
      <c r="F46">
        <v>-0.3863</v>
      </c>
      <c r="G46" s="31">
        <v>0.2195</v>
      </c>
      <c r="H46">
        <v>49.61</v>
      </c>
      <c r="I46">
        <v>-22.372</v>
      </c>
    </row>
    <row r="47" spans="1:9" ht="12.75">
      <c r="A47" s="4" t="s">
        <v>43</v>
      </c>
      <c r="B47" t="s">
        <v>105</v>
      </c>
      <c r="C47">
        <v>0.6863</v>
      </c>
      <c r="D47">
        <v>-0.03715</v>
      </c>
      <c r="E47">
        <v>-31.067</v>
      </c>
      <c r="F47">
        <v>-0.3863</v>
      </c>
      <c r="G47" s="31">
        <v>0.2195</v>
      </c>
      <c r="H47">
        <v>49.61</v>
      </c>
      <c r="I47">
        <v>-22.372</v>
      </c>
    </row>
    <row r="48" spans="1:9" ht="12.75">
      <c r="A48" s="4" t="s">
        <v>106</v>
      </c>
      <c r="B48" t="s">
        <v>107</v>
      </c>
      <c r="C48">
        <v>0.5802</v>
      </c>
      <c r="D48">
        <v>-0.01392</v>
      </c>
      <c r="E48">
        <v>-17.15</v>
      </c>
      <c r="F48">
        <v>0.0899</v>
      </c>
      <c r="G48" s="31">
        <v>-0.0806</v>
      </c>
      <c r="H48">
        <v>19.66</v>
      </c>
      <c r="I48">
        <v>-2.458</v>
      </c>
    </row>
    <row r="49" spans="1:9" ht="12.75">
      <c r="A49" s="4" t="s">
        <v>44</v>
      </c>
      <c r="B49" t="s">
        <v>108</v>
      </c>
      <c r="C49">
        <v>0.1156</v>
      </c>
      <c r="D49">
        <v>0</v>
      </c>
      <c r="E49">
        <v>65.996</v>
      </c>
      <c r="F49">
        <v>1.2032</v>
      </c>
      <c r="G49" s="31">
        <v>-0.9304</v>
      </c>
      <c r="H49">
        <v>-215.76</v>
      </c>
      <c r="I49">
        <v>168.477</v>
      </c>
    </row>
    <row r="50" spans="1:9" ht="12.75">
      <c r="A50" s="4" t="s">
        <v>45</v>
      </c>
      <c r="B50" t="s">
        <v>109</v>
      </c>
      <c r="C50">
        <v>0.4359</v>
      </c>
      <c r="D50">
        <v>-0.04191</v>
      </c>
      <c r="E50">
        <v>5.2109</v>
      </c>
      <c r="F50">
        <v>0</v>
      </c>
      <c r="G50" s="31">
        <v>0.0287</v>
      </c>
      <c r="H50">
        <v>0</v>
      </c>
      <c r="I50">
        <v>0</v>
      </c>
    </row>
    <row r="51" spans="1:9" ht="12.75">
      <c r="A51" s="4" t="s">
        <v>46</v>
      </c>
      <c r="B51" t="s">
        <v>110</v>
      </c>
      <c r="C51">
        <v>0.1156</v>
      </c>
      <c r="D51">
        <v>0</v>
      </c>
      <c r="E51">
        <v>65.996</v>
      </c>
      <c r="F51">
        <v>1.2032</v>
      </c>
      <c r="G51" s="31">
        <v>-0.9304</v>
      </c>
      <c r="H51">
        <v>-215.76</v>
      </c>
      <c r="I51">
        <v>168.477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650"/>
  <sheetViews>
    <sheetView workbookViewId="0" topLeftCell="A1">
      <selection activeCell="A2" sqref="A2"/>
    </sheetView>
  </sheetViews>
  <sheetFormatPr defaultColWidth="11.421875" defaultRowHeight="12.75"/>
  <cols>
    <col min="1" max="1" width="10.00390625" style="0" bestFit="1" customWidth="1"/>
    <col min="2" max="2" width="8.7109375" style="0" bestFit="1" customWidth="1"/>
    <col min="3" max="3" width="12.7109375" style="0" bestFit="1" customWidth="1"/>
    <col min="4" max="4" width="5.7109375" style="0" bestFit="1" customWidth="1"/>
    <col min="5" max="5" width="12.140625" style="0" bestFit="1" customWidth="1"/>
    <col min="6" max="6" width="8.00390625" style="0" bestFit="1" customWidth="1"/>
    <col min="7" max="7" width="13.8515625" style="0" bestFit="1" customWidth="1"/>
    <col min="8" max="8" width="9.140625" style="7" bestFit="1" customWidth="1"/>
    <col min="9" max="9" width="4.140625" style="18" bestFit="1" customWidth="1"/>
    <col min="10" max="10" width="11.421875" style="28" customWidth="1"/>
    <col min="11" max="11" width="11.421875" style="18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4" t="s">
        <v>140</v>
      </c>
      <c r="I1" s="105" t="s">
        <v>138</v>
      </c>
      <c r="J1" s="106" t="s">
        <v>139</v>
      </c>
      <c r="K1" s="105" t="s">
        <v>152</v>
      </c>
    </row>
    <row r="2" spans="1:11" ht="12.75">
      <c r="A2">
        <v>1</v>
      </c>
      <c r="B2" t="s">
        <v>7</v>
      </c>
      <c r="C2">
        <v>42</v>
      </c>
      <c r="D2">
        <v>25</v>
      </c>
      <c r="E2">
        <v>1</v>
      </c>
      <c r="F2">
        <v>2</v>
      </c>
      <c r="G2">
        <v>0</v>
      </c>
      <c r="H2" s="7">
        <v>1.4790411895829136</v>
      </c>
      <c r="I2" s="18">
        <v>60</v>
      </c>
      <c r="J2" s="28">
        <v>0.427023521739026</v>
      </c>
      <c r="K2" s="18">
        <v>40</v>
      </c>
    </row>
    <row r="3" spans="1:11" ht="12.75">
      <c r="A3">
        <v>2</v>
      </c>
      <c r="B3" t="s">
        <v>7</v>
      </c>
      <c r="C3">
        <v>30</v>
      </c>
      <c r="D3">
        <v>22</v>
      </c>
      <c r="E3">
        <v>2</v>
      </c>
      <c r="F3">
        <v>2</v>
      </c>
      <c r="G3">
        <v>0</v>
      </c>
      <c r="H3" s="7">
        <v>0.7149098999363876</v>
      </c>
      <c r="I3" s="18">
        <v>73</v>
      </c>
      <c r="J3" s="28">
        <v>0.4597230078392262</v>
      </c>
      <c r="K3" s="18">
        <v>30</v>
      </c>
    </row>
    <row r="4" spans="1:11" ht="12.75">
      <c r="A4">
        <v>3</v>
      </c>
      <c r="B4" t="s">
        <v>7</v>
      </c>
      <c r="C4">
        <v>26</v>
      </c>
      <c r="D4">
        <v>18.3</v>
      </c>
      <c r="E4">
        <v>2</v>
      </c>
      <c r="F4">
        <v>2</v>
      </c>
      <c r="G4">
        <v>0</v>
      </c>
      <c r="H4" s="7">
        <v>0.4502460684635232</v>
      </c>
      <c r="I4" s="18">
        <v>70</v>
      </c>
      <c r="J4" s="28">
        <v>0.4634066505232432</v>
      </c>
      <c r="K4" s="18">
        <v>25</v>
      </c>
    </row>
    <row r="5" spans="1:11" ht="12.75">
      <c r="A5">
        <v>4</v>
      </c>
      <c r="B5" t="s">
        <v>7</v>
      </c>
      <c r="C5">
        <v>32</v>
      </c>
      <c r="D5">
        <v>23.3</v>
      </c>
      <c r="E5">
        <v>2</v>
      </c>
      <c r="F5">
        <v>3</v>
      </c>
      <c r="G5">
        <v>0</v>
      </c>
      <c r="H5" s="7">
        <v>0.8543142311520153</v>
      </c>
      <c r="I5" s="18">
        <v>73</v>
      </c>
      <c r="J5" s="28">
        <v>0.4559024035729461</v>
      </c>
      <c r="K5" s="18">
        <v>30</v>
      </c>
    </row>
    <row r="6" spans="1:11" ht="12.75">
      <c r="A6">
        <v>5</v>
      </c>
      <c r="B6" t="s">
        <v>15</v>
      </c>
      <c r="C6">
        <v>10</v>
      </c>
      <c r="D6">
        <v>10.3</v>
      </c>
      <c r="E6">
        <v>3</v>
      </c>
      <c r="F6">
        <v>2</v>
      </c>
      <c r="G6">
        <v>0</v>
      </c>
      <c r="H6" s="7">
        <v>0.03901818805850351</v>
      </c>
      <c r="I6" s="18">
        <v>103</v>
      </c>
      <c r="J6" s="28">
        <v>0.4823252427184467</v>
      </c>
      <c r="K6" s="18">
        <v>10</v>
      </c>
    </row>
    <row r="7" spans="1:11" ht="12.75">
      <c r="A7">
        <v>6</v>
      </c>
      <c r="B7" t="s">
        <v>15</v>
      </c>
      <c r="C7">
        <v>16</v>
      </c>
      <c r="D7">
        <v>13</v>
      </c>
      <c r="E7">
        <v>3</v>
      </c>
      <c r="F7">
        <v>2</v>
      </c>
      <c r="G7">
        <v>0</v>
      </c>
      <c r="H7" s="7">
        <v>0.11885161506295837</v>
      </c>
      <c r="I7" s="18">
        <v>81</v>
      </c>
      <c r="J7" s="28">
        <v>0.454707260378005</v>
      </c>
      <c r="K7" s="18">
        <v>15</v>
      </c>
    </row>
    <row r="8" spans="1:11" ht="12.75">
      <c r="A8">
        <v>7</v>
      </c>
      <c r="B8" t="s">
        <v>15</v>
      </c>
      <c r="C8">
        <v>18</v>
      </c>
      <c r="D8">
        <v>13.2</v>
      </c>
      <c r="E8">
        <v>3</v>
      </c>
      <c r="F8">
        <v>2</v>
      </c>
      <c r="G8">
        <v>0</v>
      </c>
      <c r="H8" s="7">
        <v>0.150392376373512</v>
      </c>
      <c r="I8" s="18">
        <v>73</v>
      </c>
      <c r="J8" s="28">
        <v>0.44773082871644654</v>
      </c>
      <c r="K8" s="18">
        <v>20</v>
      </c>
    </row>
    <row r="9" spans="1:11" ht="12.75">
      <c r="A9">
        <v>8</v>
      </c>
      <c r="B9" t="s">
        <v>15</v>
      </c>
      <c r="C9">
        <v>44</v>
      </c>
      <c r="D9">
        <v>21</v>
      </c>
      <c r="E9">
        <v>1</v>
      </c>
      <c r="F9">
        <v>1</v>
      </c>
      <c r="G9">
        <v>0</v>
      </c>
      <c r="H9" s="7">
        <v>1.3683840597041468</v>
      </c>
      <c r="I9" s="18">
        <v>48</v>
      </c>
      <c r="J9" s="28">
        <v>0.4285420841205636</v>
      </c>
      <c r="K9" s="18">
        <v>45</v>
      </c>
    </row>
    <row r="10" spans="1:11" ht="12.75">
      <c r="A10">
        <v>9</v>
      </c>
      <c r="B10" t="s">
        <v>7</v>
      </c>
      <c r="C10">
        <v>30</v>
      </c>
      <c r="D10">
        <v>22</v>
      </c>
      <c r="E10">
        <v>2</v>
      </c>
      <c r="F10">
        <v>2</v>
      </c>
      <c r="G10">
        <v>0</v>
      </c>
      <c r="H10" s="7">
        <v>0.7149098999363876</v>
      </c>
      <c r="I10" s="18">
        <v>73</v>
      </c>
      <c r="J10" s="28">
        <v>0.4597230078392262</v>
      </c>
      <c r="K10" s="18">
        <v>30</v>
      </c>
    </row>
    <row r="11" spans="1:11" ht="12.75">
      <c r="A11">
        <v>10</v>
      </c>
      <c r="B11" t="s">
        <v>7</v>
      </c>
      <c r="C11">
        <v>42</v>
      </c>
      <c r="D11">
        <v>25</v>
      </c>
      <c r="E11">
        <v>1</v>
      </c>
      <c r="F11">
        <v>1</v>
      </c>
      <c r="G11">
        <v>0</v>
      </c>
      <c r="H11" s="7">
        <v>1.4790411895829136</v>
      </c>
      <c r="I11" s="18">
        <v>60</v>
      </c>
      <c r="J11" s="28">
        <v>0.427023521739026</v>
      </c>
      <c r="K11" s="18">
        <v>40</v>
      </c>
    </row>
    <row r="12" spans="1:11" ht="12.75">
      <c r="A12">
        <v>11</v>
      </c>
      <c r="B12" t="s">
        <v>7</v>
      </c>
      <c r="C12">
        <v>30</v>
      </c>
      <c r="D12">
        <v>22</v>
      </c>
      <c r="E12">
        <v>1</v>
      </c>
      <c r="F12">
        <v>1</v>
      </c>
      <c r="G12">
        <v>0</v>
      </c>
      <c r="H12" s="7">
        <v>0.7149098999363876</v>
      </c>
      <c r="I12" s="18">
        <v>73</v>
      </c>
      <c r="J12" s="28">
        <v>0.4597230078392262</v>
      </c>
      <c r="K12" s="18">
        <v>30</v>
      </c>
    </row>
    <row r="13" spans="1:11" ht="12.75">
      <c r="A13">
        <v>12</v>
      </c>
      <c r="B13" t="s">
        <v>7</v>
      </c>
      <c r="C13">
        <v>12</v>
      </c>
      <c r="D13">
        <v>9.8</v>
      </c>
      <c r="E13">
        <v>3</v>
      </c>
      <c r="F13">
        <v>3</v>
      </c>
      <c r="G13">
        <v>0</v>
      </c>
      <c r="H13" s="7">
        <v>0.05953042042821553</v>
      </c>
      <c r="I13" s="18">
        <v>82</v>
      </c>
      <c r="J13" s="28">
        <v>0.5371066142567605</v>
      </c>
      <c r="K13" s="18">
        <v>10</v>
      </c>
    </row>
    <row r="14" spans="1:11" ht="12.75">
      <c r="A14">
        <v>13</v>
      </c>
      <c r="B14" t="s">
        <v>7</v>
      </c>
      <c r="C14">
        <v>28</v>
      </c>
      <c r="D14">
        <v>21.9</v>
      </c>
      <c r="E14">
        <v>1</v>
      </c>
      <c r="F14">
        <v>1</v>
      </c>
      <c r="G14">
        <v>0</v>
      </c>
      <c r="H14" s="7">
        <v>0.632033957222457</v>
      </c>
      <c r="I14" s="18">
        <v>78</v>
      </c>
      <c r="J14" s="28">
        <v>0.46869503538293567</v>
      </c>
      <c r="K14" s="18">
        <v>30</v>
      </c>
    </row>
    <row r="15" spans="1:11" ht="12.75">
      <c r="A15">
        <v>14</v>
      </c>
      <c r="B15" t="s">
        <v>15</v>
      </c>
      <c r="C15">
        <v>16</v>
      </c>
      <c r="D15">
        <v>13</v>
      </c>
      <c r="E15">
        <v>3</v>
      </c>
      <c r="F15">
        <v>3</v>
      </c>
      <c r="G15">
        <v>0</v>
      </c>
      <c r="H15" s="7">
        <v>0.11885161506295837</v>
      </c>
      <c r="I15" s="18">
        <v>81</v>
      </c>
      <c r="J15" s="28">
        <v>0.454707260378005</v>
      </c>
      <c r="K15" s="18">
        <v>15</v>
      </c>
    </row>
    <row r="16" spans="1:11" ht="12.75">
      <c r="A16">
        <v>15</v>
      </c>
      <c r="B16" t="s">
        <v>15</v>
      </c>
      <c r="C16">
        <v>16</v>
      </c>
      <c r="D16">
        <v>13</v>
      </c>
      <c r="E16">
        <v>3</v>
      </c>
      <c r="F16">
        <v>3</v>
      </c>
      <c r="G16">
        <v>1</v>
      </c>
      <c r="H16" s="7">
        <v>0.11885161506295837</v>
      </c>
      <c r="I16" s="18">
        <v>81</v>
      </c>
      <c r="J16" s="28">
        <v>0.454707260378005</v>
      </c>
      <c r="K16" s="18">
        <v>15</v>
      </c>
    </row>
    <row r="17" spans="1:11" ht="12.75">
      <c r="A17">
        <v>16</v>
      </c>
      <c r="B17" t="s">
        <v>7</v>
      </c>
      <c r="C17">
        <v>28</v>
      </c>
      <c r="D17">
        <v>21.9</v>
      </c>
      <c r="E17">
        <v>2</v>
      </c>
      <c r="F17">
        <v>2</v>
      </c>
      <c r="G17">
        <v>1</v>
      </c>
      <c r="H17" s="7">
        <v>0.632033957222457</v>
      </c>
      <c r="I17" s="18">
        <v>78</v>
      </c>
      <c r="J17" s="28">
        <v>0.46869503538293567</v>
      </c>
      <c r="K17" s="18">
        <v>30</v>
      </c>
    </row>
    <row r="18" spans="1:11" ht="12.75">
      <c r="A18">
        <v>17</v>
      </c>
      <c r="B18" t="s">
        <v>7</v>
      </c>
      <c r="C18">
        <v>14</v>
      </c>
      <c r="D18">
        <v>15</v>
      </c>
      <c r="E18">
        <v>3</v>
      </c>
      <c r="F18">
        <v>3</v>
      </c>
      <c r="G18">
        <v>1</v>
      </c>
      <c r="H18" s="7">
        <v>0.12384943304454704</v>
      </c>
      <c r="I18" s="18">
        <v>107</v>
      </c>
      <c r="J18" s="28">
        <v>0.5363605297460791</v>
      </c>
      <c r="K18" s="18">
        <v>10</v>
      </c>
    </row>
    <row r="19" spans="1:11" ht="12.75">
      <c r="A19">
        <v>18</v>
      </c>
      <c r="B19" t="s">
        <v>7</v>
      </c>
      <c r="C19">
        <v>8</v>
      </c>
      <c r="D19">
        <v>8</v>
      </c>
      <c r="E19">
        <v>3</v>
      </c>
      <c r="F19">
        <v>3</v>
      </c>
      <c r="G19">
        <v>1</v>
      </c>
      <c r="H19" s="7">
        <v>0.023452642844382192</v>
      </c>
      <c r="I19" s="18">
        <v>100</v>
      </c>
      <c r="J19" s="28">
        <v>0.5832193808206558</v>
      </c>
      <c r="K19" s="18">
        <v>10</v>
      </c>
    </row>
    <row r="20" spans="1:11" ht="12.75">
      <c r="A20">
        <v>19</v>
      </c>
      <c r="B20" t="s">
        <v>7</v>
      </c>
      <c r="C20">
        <v>10</v>
      </c>
      <c r="D20">
        <v>8.8</v>
      </c>
      <c r="E20">
        <v>3</v>
      </c>
      <c r="F20">
        <v>3</v>
      </c>
      <c r="G20">
        <v>1</v>
      </c>
      <c r="H20" s="7">
        <v>0.03881956086298029</v>
      </c>
      <c r="I20" s="18">
        <v>88</v>
      </c>
      <c r="J20" s="28">
        <v>0.5616659090909091</v>
      </c>
      <c r="K20" s="18">
        <v>10</v>
      </c>
    </row>
    <row r="21" spans="1:11" ht="12.75">
      <c r="A21">
        <v>20</v>
      </c>
      <c r="B21" t="s">
        <v>7</v>
      </c>
      <c r="C21">
        <v>34</v>
      </c>
      <c r="D21">
        <v>23.5</v>
      </c>
      <c r="E21">
        <v>2</v>
      </c>
      <c r="F21">
        <v>2</v>
      </c>
      <c r="G21">
        <v>1</v>
      </c>
      <c r="H21" s="7">
        <v>0.9572713935959605</v>
      </c>
      <c r="I21" s="18">
        <v>69</v>
      </c>
      <c r="J21" s="28">
        <v>0.4486622223993656</v>
      </c>
      <c r="K21" s="18">
        <v>35</v>
      </c>
    </row>
    <row r="22" spans="1:11" ht="12.75">
      <c r="A22">
        <v>21</v>
      </c>
      <c r="B22" t="s">
        <v>7</v>
      </c>
      <c r="C22">
        <v>20</v>
      </c>
      <c r="D22">
        <v>17.4</v>
      </c>
      <c r="E22">
        <v>3</v>
      </c>
      <c r="F22">
        <v>3</v>
      </c>
      <c r="G22">
        <v>1</v>
      </c>
      <c r="H22" s="7">
        <v>0.27195370964402393</v>
      </c>
      <c r="I22" s="18">
        <v>87</v>
      </c>
      <c r="J22" s="28">
        <v>0.4975031860002816</v>
      </c>
      <c r="K22" s="18">
        <v>20</v>
      </c>
    </row>
    <row r="23" spans="1:11" ht="12.75">
      <c r="A23">
        <v>22</v>
      </c>
      <c r="B23" t="s">
        <v>7</v>
      </c>
      <c r="C23">
        <v>22</v>
      </c>
      <c r="D23">
        <v>17.8</v>
      </c>
      <c r="E23">
        <v>3</v>
      </c>
      <c r="F23">
        <v>3</v>
      </c>
      <c r="G23">
        <v>1</v>
      </c>
      <c r="H23" s="7">
        <v>0.32846563408692436</v>
      </c>
      <c r="I23" s="18">
        <v>81</v>
      </c>
      <c r="J23" s="28">
        <v>0.4854390314861901</v>
      </c>
      <c r="K23" s="18">
        <v>20</v>
      </c>
    </row>
    <row r="24" spans="1:11" ht="12.75">
      <c r="A24">
        <v>23</v>
      </c>
      <c r="B24" t="s">
        <v>7</v>
      </c>
      <c r="C24">
        <v>42</v>
      </c>
      <c r="D24">
        <v>25</v>
      </c>
      <c r="E24">
        <v>1</v>
      </c>
      <c r="F24">
        <v>1</v>
      </c>
      <c r="G24">
        <v>0</v>
      </c>
      <c r="H24" s="7">
        <v>1.4790411895829136</v>
      </c>
      <c r="I24" s="18">
        <v>60</v>
      </c>
      <c r="J24" s="28">
        <v>0.427023521739026</v>
      </c>
      <c r="K24" s="18">
        <v>40</v>
      </c>
    </row>
    <row r="25" spans="1:11" ht="12.75">
      <c r="A25">
        <v>24</v>
      </c>
      <c r="B25" t="s">
        <v>7</v>
      </c>
      <c r="C25">
        <v>44</v>
      </c>
      <c r="D25">
        <v>27.1</v>
      </c>
      <c r="E25">
        <v>1</v>
      </c>
      <c r="F25">
        <v>1</v>
      </c>
      <c r="G25">
        <v>0</v>
      </c>
      <c r="H25" s="7">
        <v>1.7636129088151156</v>
      </c>
      <c r="I25" s="18">
        <v>62</v>
      </c>
      <c r="J25" s="28">
        <v>0.42799504763289015</v>
      </c>
      <c r="K25" s="18">
        <v>45</v>
      </c>
    </row>
    <row r="26" spans="1:11" ht="12.75">
      <c r="A26">
        <v>25</v>
      </c>
      <c r="B26" t="s">
        <v>7</v>
      </c>
      <c r="C26">
        <v>14</v>
      </c>
      <c r="D26">
        <v>15</v>
      </c>
      <c r="E26">
        <v>3</v>
      </c>
      <c r="F26">
        <v>3</v>
      </c>
      <c r="G26">
        <v>0</v>
      </c>
      <c r="H26" s="7">
        <v>0.12384943304454704</v>
      </c>
      <c r="I26" s="18">
        <v>107</v>
      </c>
      <c r="J26" s="28">
        <v>0.5363605297460791</v>
      </c>
      <c r="K26" s="18">
        <v>10</v>
      </c>
    </row>
    <row r="27" spans="1:11" ht="12.75">
      <c r="A27">
        <v>26</v>
      </c>
      <c r="B27" t="s">
        <v>15</v>
      </c>
      <c r="C27">
        <v>18</v>
      </c>
      <c r="D27">
        <v>13.2</v>
      </c>
      <c r="E27">
        <v>3</v>
      </c>
      <c r="F27">
        <v>3</v>
      </c>
      <c r="G27">
        <v>1</v>
      </c>
      <c r="H27" s="7">
        <v>0.150392376373512</v>
      </c>
      <c r="I27" s="18">
        <v>73</v>
      </c>
      <c r="J27" s="28">
        <v>0.44773082871644654</v>
      </c>
      <c r="K27" s="18">
        <v>20</v>
      </c>
    </row>
    <row r="28" spans="1:11" ht="12.75">
      <c r="A28">
        <v>27</v>
      </c>
      <c r="B28" t="s">
        <v>7</v>
      </c>
      <c r="C28">
        <v>40</v>
      </c>
      <c r="D28">
        <v>24.4</v>
      </c>
      <c r="E28">
        <v>1</v>
      </c>
      <c r="F28">
        <v>1</v>
      </c>
      <c r="G28">
        <v>0</v>
      </c>
      <c r="H28" s="7">
        <v>1.3216294353914293</v>
      </c>
      <c r="I28" s="18">
        <v>61</v>
      </c>
      <c r="J28" s="28">
        <v>0.4310324950374936</v>
      </c>
      <c r="K28" s="18">
        <v>40</v>
      </c>
    </row>
    <row r="29" spans="1:11" ht="12.75">
      <c r="A29">
        <v>28</v>
      </c>
      <c r="B29" t="s">
        <v>7</v>
      </c>
      <c r="C29">
        <v>14</v>
      </c>
      <c r="D29">
        <v>15</v>
      </c>
      <c r="E29">
        <v>3</v>
      </c>
      <c r="F29">
        <v>3</v>
      </c>
      <c r="G29">
        <v>1</v>
      </c>
      <c r="H29" s="7">
        <v>0.12384943304454704</v>
      </c>
      <c r="I29" s="18">
        <v>107</v>
      </c>
      <c r="J29" s="28">
        <v>0.5363605297460791</v>
      </c>
      <c r="K29" s="18">
        <v>10</v>
      </c>
    </row>
    <row r="30" spans="1:11" ht="12.75">
      <c r="A30">
        <v>29</v>
      </c>
      <c r="B30" t="s">
        <v>7</v>
      </c>
      <c r="C30">
        <v>34</v>
      </c>
      <c r="D30">
        <v>23.5</v>
      </c>
      <c r="E30">
        <v>1</v>
      </c>
      <c r="F30">
        <v>1</v>
      </c>
      <c r="G30">
        <v>0</v>
      </c>
      <c r="H30" s="7">
        <v>0.9572713935959605</v>
      </c>
      <c r="I30" s="18">
        <v>69</v>
      </c>
      <c r="J30" s="28">
        <v>0.4486622223993656</v>
      </c>
      <c r="K30" s="18">
        <v>35</v>
      </c>
    </row>
    <row r="31" spans="1:11" ht="12.75">
      <c r="A31">
        <v>30</v>
      </c>
      <c r="B31" t="s">
        <v>7</v>
      </c>
      <c r="C31">
        <v>26</v>
      </c>
      <c r="D31">
        <v>18.3</v>
      </c>
      <c r="E31">
        <v>2</v>
      </c>
      <c r="F31">
        <v>1</v>
      </c>
      <c r="G31">
        <v>0</v>
      </c>
      <c r="H31" s="7">
        <v>0.4502460684635232</v>
      </c>
      <c r="I31" s="18">
        <v>70</v>
      </c>
      <c r="J31" s="28">
        <v>0.4634066505232432</v>
      </c>
      <c r="K31" s="18">
        <v>25</v>
      </c>
    </row>
    <row r="32" spans="1:11" ht="12.75">
      <c r="A32">
        <v>31</v>
      </c>
      <c r="B32" t="s">
        <v>7</v>
      </c>
      <c r="C32">
        <v>12</v>
      </c>
      <c r="D32">
        <v>9.8</v>
      </c>
      <c r="E32">
        <v>3</v>
      </c>
      <c r="F32">
        <v>3</v>
      </c>
      <c r="G32">
        <v>1</v>
      </c>
      <c r="H32" s="7">
        <v>0.05953042042821553</v>
      </c>
      <c r="I32" s="18">
        <v>82</v>
      </c>
      <c r="J32" s="28">
        <v>0.5371066142567605</v>
      </c>
      <c r="K32" s="18">
        <v>10</v>
      </c>
    </row>
    <row r="33" spans="1:11" ht="12.75">
      <c r="A33">
        <v>32</v>
      </c>
      <c r="B33" t="s">
        <v>15</v>
      </c>
      <c r="C33">
        <v>14</v>
      </c>
      <c r="D33">
        <v>17.5</v>
      </c>
      <c r="E33">
        <v>2</v>
      </c>
      <c r="F33">
        <v>2</v>
      </c>
      <c r="G33">
        <v>0</v>
      </c>
      <c r="H33" s="7">
        <v>0.12874086614220223</v>
      </c>
      <c r="I33" s="18">
        <v>125</v>
      </c>
      <c r="J33" s="28">
        <v>0.47789493234900354</v>
      </c>
      <c r="K33" s="18">
        <v>10</v>
      </c>
    </row>
    <row r="34" spans="1:11" ht="12.75">
      <c r="A34">
        <v>33</v>
      </c>
      <c r="B34" t="s">
        <v>15</v>
      </c>
      <c r="C34">
        <v>54</v>
      </c>
      <c r="D34">
        <v>22.3</v>
      </c>
      <c r="E34">
        <v>1</v>
      </c>
      <c r="F34">
        <v>1</v>
      </c>
      <c r="G34">
        <v>0</v>
      </c>
      <c r="H34" s="7">
        <v>2.1198993619931197</v>
      </c>
      <c r="I34" s="18">
        <v>41</v>
      </c>
      <c r="J34" s="28">
        <v>0.415081120176371</v>
      </c>
      <c r="K34" s="18">
        <v>55</v>
      </c>
    </row>
    <row r="35" spans="1:11" ht="12.75">
      <c r="A35">
        <v>34</v>
      </c>
      <c r="B35" t="s">
        <v>7</v>
      </c>
      <c r="C35">
        <v>42</v>
      </c>
      <c r="D35">
        <v>25</v>
      </c>
      <c r="E35">
        <v>1</v>
      </c>
      <c r="F35">
        <v>1</v>
      </c>
      <c r="G35">
        <v>0</v>
      </c>
      <c r="H35" s="7">
        <v>1.4790411895829136</v>
      </c>
      <c r="I35" s="18">
        <v>60</v>
      </c>
      <c r="J35" s="28">
        <v>0.427023521739026</v>
      </c>
      <c r="K35" s="18">
        <v>40</v>
      </c>
    </row>
    <row r="36" spans="1:11" ht="12.75">
      <c r="A36">
        <v>35</v>
      </c>
      <c r="B36" t="s">
        <v>7</v>
      </c>
      <c r="C36">
        <v>36</v>
      </c>
      <c r="D36">
        <v>23.7</v>
      </c>
      <c r="E36">
        <v>2</v>
      </c>
      <c r="F36">
        <v>2</v>
      </c>
      <c r="G36">
        <v>0</v>
      </c>
      <c r="H36" s="7">
        <v>1.0661751530648138</v>
      </c>
      <c r="I36" s="18">
        <v>66</v>
      </c>
      <c r="J36" s="28">
        <v>0.44196240509460705</v>
      </c>
      <c r="K36" s="18">
        <v>35</v>
      </c>
    </row>
    <row r="37" spans="1:11" ht="12.75">
      <c r="A37">
        <v>36</v>
      </c>
      <c r="B37" t="s">
        <v>15</v>
      </c>
      <c r="C37">
        <v>24</v>
      </c>
      <c r="D37">
        <v>16</v>
      </c>
      <c r="E37">
        <v>2</v>
      </c>
      <c r="F37">
        <v>2</v>
      </c>
      <c r="G37">
        <v>0</v>
      </c>
      <c r="H37" s="7">
        <v>0.3226257223425082</v>
      </c>
      <c r="I37" s="18">
        <v>67</v>
      </c>
      <c r="J37" s="28">
        <v>0.445724639578156</v>
      </c>
      <c r="K37" s="18">
        <v>25</v>
      </c>
    </row>
    <row r="38" spans="1:11" ht="12.75">
      <c r="A38">
        <v>37</v>
      </c>
      <c r="B38" t="s">
        <v>15</v>
      </c>
      <c r="C38">
        <v>24</v>
      </c>
      <c r="D38">
        <v>16</v>
      </c>
      <c r="E38">
        <v>3</v>
      </c>
      <c r="F38">
        <v>3</v>
      </c>
      <c r="G38">
        <v>1</v>
      </c>
      <c r="H38" s="7">
        <v>0.3226257223425082</v>
      </c>
      <c r="I38" s="18">
        <v>67</v>
      </c>
      <c r="J38" s="28">
        <v>0.445724639578156</v>
      </c>
      <c r="K38" s="18">
        <v>25</v>
      </c>
    </row>
    <row r="39" spans="1:11" ht="12.75">
      <c r="A39">
        <v>38</v>
      </c>
      <c r="B39" t="s">
        <v>15</v>
      </c>
      <c r="C39">
        <v>10</v>
      </c>
      <c r="D39">
        <v>10.3</v>
      </c>
      <c r="E39">
        <v>3</v>
      </c>
      <c r="F39">
        <v>3</v>
      </c>
      <c r="G39">
        <v>1</v>
      </c>
      <c r="H39" s="7">
        <v>0.03901818805850351</v>
      </c>
      <c r="I39" s="18">
        <v>103</v>
      </c>
      <c r="J39" s="28">
        <v>0.4823252427184467</v>
      </c>
      <c r="K39" s="18">
        <v>10</v>
      </c>
    </row>
    <row r="40" spans="1:11" ht="12.75">
      <c r="A40">
        <v>39</v>
      </c>
      <c r="B40" t="s">
        <v>15</v>
      </c>
      <c r="C40">
        <v>28</v>
      </c>
      <c r="D40">
        <v>17.9</v>
      </c>
      <c r="E40">
        <v>2</v>
      </c>
      <c r="F40">
        <v>2</v>
      </c>
      <c r="G40">
        <v>0</v>
      </c>
      <c r="H40" s="7">
        <v>0.49205560885323213</v>
      </c>
      <c r="I40" s="18">
        <v>64</v>
      </c>
      <c r="J40" s="28">
        <v>0.4464318916034896</v>
      </c>
      <c r="K40" s="18">
        <v>30</v>
      </c>
    </row>
    <row r="41" spans="1:11" ht="12.75">
      <c r="A41">
        <v>40</v>
      </c>
      <c r="B41" t="s">
        <v>7</v>
      </c>
      <c r="C41">
        <v>10</v>
      </c>
      <c r="D41">
        <v>8.8</v>
      </c>
      <c r="E41">
        <v>3</v>
      </c>
      <c r="F41">
        <v>3</v>
      </c>
      <c r="G41">
        <v>0</v>
      </c>
      <c r="H41" s="7">
        <v>0.03881956086298029</v>
      </c>
      <c r="I41" s="18">
        <v>88</v>
      </c>
      <c r="J41" s="28">
        <v>0.5616659090909091</v>
      </c>
      <c r="K41" s="18">
        <v>10</v>
      </c>
    </row>
    <row r="42" spans="1:11" ht="12.75">
      <c r="A42">
        <v>41</v>
      </c>
      <c r="B42" t="s">
        <v>15</v>
      </c>
      <c r="C42">
        <v>38</v>
      </c>
      <c r="D42">
        <v>20.3</v>
      </c>
      <c r="E42">
        <v>2</v>
      </c>
      <c r="F42">
        <v>1</v>
      </c>
      <c r="G42">
        <v>0</v>
      </c>
      <c r="H42" s="7">
        <v>1.006714026634563</v>
      </c>
      <c r="I42" s="18">
        <v>53</v>
      </c>
      <c r="J42" s="28">
        <v>0.43727334748532903</v>
      </c>
      <c r="K42" s="18">
        <v>40</v>
      </c>
    </row>
    <row r="43" spans="1:11" ht="12.75">
      <c r="A43">
        <v>42</v>
      </c>
      <c r="B43" t="s">
        <v>7</v>
      </c>
      <c r="C43">
        <v>38</v>
      </c>
      <c r="D43">
        <v>24</v>
      </c>
      <c r="E43">
        <v>1</v>
      </c>
      <c r="F43">
        <v>2</v>
      </c>
      <c r="G43">
        <v>0</v>
      </c>
      <c r="H43" s="7">
        <v>1.1870239828215923</v>
      </c>
      <c r="I43" s="18">
        <v>63</v>
      </c>
      <c r="J43" s="28">
        <v>0.4361051118067536</v>
      </c>
      <c r="K43" s="18">
        <v>40</v>
      </c>
    </row>
    <row r="44" spans="1:11" ht="12.75">
      <c r="A44">
        <v>43</v>
      </c>
      <c r="B44" t="s">
        <v>7</v>
      </c>
      <c r="C44">
        <v>30</v>
      </c>
      <c r="D44">
        <v>22</v>
      </c>
      <c r="E44">
        <v>3</v>
      </c>
      <c r="F44">
        <v>2</v>
      </c>
      <c r="G44">
        <v>0</v>
      </c>
      <c r="H44" s="7">
        <v>0.7149098999363876</v>
      </c>
      <c r="I44" s="18">
        <v>73</v>
      </c>
      <c r="J44" s="28">
        <v>0.4597230078392262</v>
      </c>
      <c r="K44" s="18">
        <v>30</v>
      </c>
    </row>
    <row r="45" spans="1:11" ht="12.75">
      <c r="A45">
        <v>44</v>
      </c>
      <c r="B45" t="s">
        <v>7</v>
      </c>
      <c r="C45">
        <v>30</v>
      </c>
      <c r="D45">
        <v>22</v>
      </c>
      <c r="E45">
        <v>2</v>
      </c>
      <c r="F45">
        <v>2</v>
      </c>
      <c r="G45">
        <v>0</v>
      </c>
      <c r="H45" s="7">
        <v>0.7149098999363876</v>
      </c>
      <c r="I45" s="18">
        <v>73</v>
      </c>
      <c r="J45" s="28">
        <v>0.4597230078392262</v>
      </c>
      <c r="K45" s="18">
        <v>30</v>
      </c>
    </row>
    <row r="46" spans="1:11" ht="12.75">
      <c r="A46">
        <v>45</v>
      </c>
      <c r="B46" t="s">
        <v>7</v>
      </c>
      <c r="C46">
        <v>16</v>
      </c>
      <c r="D46" s="29">
        <v>16.6</v>
      </c>
      <c r="E46">
        <v>3</v>
      </c>
      <c r="F46">
        <v>3</v>
      </c>
      <c r="G46">
        <v>0</v>
      </c>
      <c r="H46" s="7">
        <v>0.17531843975439168</v>
      </c>
      <c r="I46" s="18">
        <v>104</v>
      </c>
      <c r="J46" s="28">
        <v>0.5252785448431874</v>
      </c>
      <c r="K46" s="18">
        <v>15</v>
      </c>
    </row>
    <row r="47" spans="1:11" ht="12.75">
      <c r="A47">
        <v>46</v>
      </c>
      <c r="B47" t="s">
        <v>15</v>
      </c>
      <c r="C47">
        <v>22</v>
      </c>
      <c r="D47">
        <v>15.8</v>
      </c>
      <c r="E47">
        <v>1</v>
      </c>
      <c r="F47">
        <v>2</v>
      </c>
      <c r="G47">
        <v>0</v>
      </c>
      <c r="H47" s="7">
        <v>0.2701573948429669</v>
      </c>
      <c r="I47" s="18">
        <v>72</v>
      </c>
      <c r="J47" s="28">
        <v>0.4498052599862658</v>
      </c>
      <c r="K47" s="18">
        <v>20</v>
      </c>
    </row>
    <row r="48" spans="1:11" ht="12.75">
      <c r="A48">
        <v>47</v>
      </c>
      <c r="B48" t="s">
        <v>7</v>
      </c>
      <c r="C48">
        <v>18</v>
      </c>
      <c r="D48">
        <v>16.8</v>
      </c>
      <c r="E48">
        <v>3</v>
      </c>
      <c r="F48">
        <v>3</v>
      </c>
      <c r="G48">
        <v>0</v>
      </c>
      <c r="H48" s="7">
        <v>0.21802370662523818</v>
      </c>
      <c r="I48" s="18">
        <v>93</v>
      </c>
      <c r="J48" s="28">
        <v>0.509987516470075</v>
      </c>
      <c r="K48" s="18">
        <v>20</v>
      </c>
    </row>
    <row r="49" spans="1:11" ht="12.75">
      <c r="A49">
        <v>48</v>
      </c>
      <c r="B49" t="s">
        <v>7</v>
      </c>
      <c r="C49">
        <v>32</v>
      </c>
      <c r="D49">
        <v>23.3</v>
      </c>
      <c r="E49">
        <v>2</v>
      </c>
      <c r="F49">
        <v>2</v>
      </c>
      <c r="G49">
        <v>1</v>
      </c>
      <c r="H49" s="7">
        <v>0.8543142311520153</v>
      </c>
      <c r="I49" s="18">
        <v>73</v>
      </c>
      <c r="J49" s="28">
        <v>0.4559024035729461</v>
      </c>
      <c r="K49" s="18">
        <v>30</v>
      </c>
    </row>
    <row r="50" spans="1:11" ht="12.75">
      <c r="A50">
        <v>49</v>
      </c>
      <c r="B50" t="s">
        <v>7</v>
      </c>
      <c r="C50">
        <v>14</v>
      </c>
      <c r="D50">
        <v>15</v>
      </c>
      <c r="E50">
        <v>3</v>
      </c>
      <c r="F50">
        <v>3</v>
      </c>
      <c r="G50">
        <v>1</v>
      </c>
      <c r="H50" s="7">
        <v>0.12384943304454704</v>
      </c>
      <c r="I50" s="18">
        <v>107</v>
      </c>
      <c r="J50" s="28">
        <v>0.5363605297460791</v>
      </c>
      <c r="K50" s="18">
        <v>10</v>
      </c>
    </row>
    <row r="51" spans="1:11" ht="12.75">
      <c r="A51">
        <v>50</v>
      </c>
      <c r="B51" t="s">
        <v>15</v>
      </c>
      <c r="C51">
        <v>32</v>
      </c>
      <c r="D51">
        <v>18.6</v>
      </c>
      <c r="E51">
        <v>1</v>
      </c>
      <c r="F51">
        <v>1</v>
      </c>
      <c r="G51">
        <v>0</v>
      </c>
      <c r="H51" s="7">
        <v>0.6601904096051102</v>
      </c>
      <c r="I51" s="18">
        <v>58</v>
      </c>
      <c r="J51" s="28">
        <v>0.44133302700989785</v>
      </c>
      <c r="K51" s="18">
        <v>30</v>
      </c>
    </row>
    <row r="52" spans="1:11" ht="12.75">
      <c r="A52">
        <v>51</v>
      </c>
      <c r="B52" t="s">
        <v>7</v>
      </c>
      <c r="C52">
        <v>26</v>
      </c>
      <c r="D52">
        <v>18.3</v>
      </c>
      <c r="E52">
        <v>2</v>
      </c>
      <c r="F52">
        <v>2</v>
      </c>
      <c r="G52">
        <v>1</v>
      </c>
      <c r="H52" s="7">
        <v>0.4502460684635232</v>
      </c>
      <c r="I52" s="18">
        <v>70</v>
      </c>
      <c r="J52" s="28">
        <v>0.4634066505232432</v>
      </c>
      <c r="K52" s="18">
        <v>25</v>
      </c>
    </row>
    <row r="53" spans="1:11" ht="12.75">
      <c r="A53">
        <v>52</v>
      </c>
      <c r="B53" t="s">
        <v>15</v>
      </c>
      <c r="C53">
        <v>12</v>
      </c>
      <c r="D53">
        <v>10.5</v>
      </c>
      <c r="E53">
        <v>3</v>
      </c>
      <c r="F53">
        <v>3</v>
      </c>
      <c r="G53">
        <v>0</v>
      </c>
      <c r="H53" s="7">
        <v>0.055275585879948325</v>
      </c>
      <c r="I53" s="18">
        <v>88</v>
      </c>
      <c r="J53" s="28">
        <v>0.46546998545472795</v>
      </c>
      <c r="K53" s="18">
        <v>10</v>
      </c>
    </row>
    <row r="54" spans="1:11" ht="12.75">
      <c r="A54">
        <v>53</v>
      </c>
      <c r="B54" t="s">
        <v>7</v>
      </c>
      <c r="C54">
        <v>26</v>
      </c>
      <c r="D54">
        <v>18.3</v>
      </c>
      <c r="E54">
        <v>1</v>
      </c>
      <c r="F54">
        <v>2</v>
      </c>
      <c r="G54">
        <v>0</v>
      </c>
      <c r="H54" s="7">
        <v>0.4502460684635232</v>
      </c>
      <c r="I54" s="18">
        <v>70</v>
      </c>
      <c r="J54" s="28">
        <v>0.4634066505232432</v>
      </c>
      <c r="K54" s="18">
        <v>25</v>
      </c>
    </row>
    <row r="55" spans="1:11" ht="12.75">
      <c r="A55">
        <v>54</v>
      </c>
      <c r="B55" t="s">
        <v>7</v>
      </c>
      <c r="C55">
        <v>20</v>
      </c>
      <c r="D55">
        <v>17.4</v>
      </c>
      <c r="E55">
        <v>2</v>
      </c>
      <c r="F55">
        <v>2</v>
      </c>
      <c r="G55">
        <v>0</v>
      </c>
      <c r="H55" s="7">
        <v>0.27195370964402393</v>
      </c>
      <c r="I55" s="18">
        <v>87</v>
      </c>
      <c r="J55" s="28">
        <v>0.4975031860002816</v>
      </c>
      <c r="K55" s="18">
        <v>20</v>
      </c>
    </row>
    <row r="56" spans="1:11" ht="12.75">
      <c r="A56">
        <v>55</v>
      </c>
      <c r="B56" t="s">
        <v>7</v>
      </c>
      <c r="C56">
        <v>8</v>
      </c>
      <c r="D56">
        <v>8</v>
      </c>
      <c r="E56">
        <v>3</v>
      </c>
      <c r="F56">
        <v>3</v>
      </c>
      <c r="G56">
        <v>0</v>
      </c>
      <c r="H56" s="7">
        <v>0.023452642844382192</v>
      </c>
      <c r="I56" s="18">
        <v>100</v>
      </c>
      <c r="J56" s="28">
        <v>0.5832193808206558</v>
      </c>
      <c r="K56" s="18">
        <v>10</v>
      </c>
    </row>
    <row r="57" spans="1:11" ht="12.75">
      <c r="A57">
        <v>56</v>
      </c>
      <c r="B57" t="s">
        <v>7</v>
      </c>
      <c r="C57">
        <v>16</v>
      </c>
      <c r="D57">
        <v>16.6</v>
      </c>
      <c r="E57">
        <v>3</v>
      </c>
      <c r="F57">
        <v>2</v>
      </c>
      <c r="G57">
        <v>0</v>
      </c>
      <c r="H57" s="7">
        <v>0.17531843975439168</v>
      </c>
      <c r="I57" s="18">
        <v>104</v>
      </c>
      <c r="J57" s="28">
        <v>0.5252785448431874</v>
      </c>
      <c r="K57" s="18">
        <v>15</v>
      </c>
    </row>
    <row r="58" spans="1:11" ht="12.75">
      <c r="A58">
        <v>57</v>
      </c>
      <c r="B58" t="s">
        <v>7</v>
      </c>
      <c r="C58">
        <v>28</v>
      </c>
      <c r="D58">
        <v>21.9</v>
      </c>
      <c r="E58">
        <v>1</v>
      </c>
      <c r="F58">
        <v>2</v>
      </c>
      <c r="G58">
        <v>0</v>
      </c>
      <c r="H58" s="7">
        <v>0.632033957222457</v>
      </c>
      <c r="I58" s="18">
        <v>78</v>
      </c>
      <c r="J58" s="28">
        <v>0.46869503538293567</v>
      </c>
      <c r="K58" s="18">
        <v>30</v>
      </c>
    </row>
    <row r="59" spans="1:11" ht="12.75">
      <c r="A59">
        <v>58</v>
      </c>
      <c r="B59" t="s">
        <v>7</v>
      </c>
      <c r="C59">
        <v>38</v>
      </c>
      <c r="D59">
        <v>24</v>
      </c>
      <c r="E59">
        <v>2</v>
      </c>
      <c r="F59">
        <v>2</v>
      </c>
      <c r="G59">
        <v>0</v>
      </c>
      <c r="H59" s="7">
        <v>1.1870239828215923</v>
      </c>
      <c r="I59" s="18">
        <v>63</v>
      </c>
      <c r="J59" s="28">
        <v>0.4361051118067536</v>
      </c>
      <c r="K59" s="18">
        <v>40</v>
      </c>
    </row>
    <row r="60" spans="1:11" ht="12.75">
      <c r="A60">
        <v>59</v>
      </c>
      <c r="B60" t="s">
        <v>7</v>
      </c>
      <c r="C60">
        <v>30</v>
      </c>
      <c r="D60">
        <v>22</v>
      </c>
      <c r="E60">
        <v>2</v>
      </c>
      <c r="F60">
        <v>2</v>
      </c>
      <c r="G60">
        <v>0</v>
      </c>
      <c r="H60" s="7">
        <v>0.7149098999363876</v>
      </c>
      <c r="I60" s="18">
        <v>73</v>
      </c>
      <c r="J60" s="28">
        <v>0.4597230078392262</v>
      </c>
      <c r="K60" s="18">
        <v>30</v>
      </c>
    </row>
    <row r="61" spans="1:11" ht="12.75">
      <c r="A61">
        <v>60</v>
      </c>
      <c r="B61" t="s">
        <v>7</v>
      </c>
      <c r="C61">
        <v>22</v>
      </c>
      <c r="D61">
        <v>17.8</v>
      </c>
      <c r="E61">
        <v>3</v>
      </c>
      <c r="F61">
        <v>2</v>
      </c>
      <c r="G61">
        <v>0</v>
      </c>
      <c r="H61" s="7">
        <v>0.32846563408692436</v>
      </c>
      <c r="I61" s="18">
        <v>81</v>
      </c>
      <c r="J61" s="28">
        <v>0.4854390314861901</v>
      </c>
      <c r="K61" s="18">
        <v>20</v>
      </c>
    </row>
    <row r="62" spans="1:11" ht="12.75">
      <c r="A62">
        <v>61</v>
      </c>
      <c r="B62" t="s">
        <v>15</v>
      </c>
      <c r="C62">
        <v>34</v>
      </c>
      <c r="D62">
        <v>19.5</v>
      </c>
      <c r="E62">
        <v>1</v>
      </c>
      <c r="F62">
        <v>1</v>
      </c>
      <c r="G62">
        <v>0</v>
      </c>
      <c r="H62" s="7">
        <v>0.7818591800292477</v>
      </c>
      <c r="I62" s="18">
        <v>57</v>
      </c>
      <c r="J62" s="28">
        <v>0.44161743697429146</v>
      </c>
      <c r="K62" s="18">
        <v>35</v>
      </c>
    </row>
    <row r="63" spans="1:11" ht="12.75">
      <c r="A63">
        <v>62</v>
      </c>
      <c r="B63" t="s">
        <v>15</v>
      </c>
      <c r="C63">
        <v>14</v>
      </c>
      <c r="D63">
        <v>17.5</v>
      </c>
      <c r="E63">
        <v>3</v>
      </c>
      <c r="F63">
        <v>3</v>
      </c>
      <c r="G63">
        <v>1</v>
      </c>
      <c r="H63" s="7">
        <v>0.12874086614220223</v>
      </c>
      <c r="I63" s="18">
        <v>125</v>
      </c>
      <c r="J63" s="28">
        <v>0.47789493234900354</v>
      </c>
      <c r="K63" s="18">
        <v>10</v>
      </c>
    </row>
    <row r="64" spans="1:11" ht="12.75">
      <c r="A64">
        <v>63</v>
      </c>
      <c r="B64" t="s">
        <v>15</v>
      </c>
      <c r="C64">
        <v>28</v>
      </c>
      <c r="D64">
        <v>17.9</v>
      </c>
      <c r="E64">
        <v>3</v>
      </c>
      <c r="F64">
        <v>3</v>
      </c>
      <c r="G64">
        <v>1</v>
      </c>
      <c r="H64" s="7">
        <v>0.49205560885323213</v>
      </c>
      <c r="I64" s="18">
        <v>64</v>
      </c>
      <c r="J64" s="28">
        <v>0.4464318916034896</v>
      </c>
      <c r="K64" s="18">
        <v>30</v>
      </c>
    </row>
    <row r="65" spans="1:11" ht="12.75">
      <c r="A65">
        <v>64</v>
      </c>
      <c r="B65" t="s">
        <v>15</v>
      </c>
      <c r="C65">
        <v>24</v>
      </c>
      <c r="D65">
        <v>16</v>
      </c>
      <c r="E65">
        <v>3</v>
      </c>
      <c r="F65">
        <v>3</v>
      </c>
      <c r="G65">
        <v>1</v>
      </c>
      <c r="H65" s="7">
        <v>0.3226257223425082</v>
      </c>
      <c r="I65" s="18">
        <v>67</v>
      </c>
      <c r="J65" s="28">
        <v>0.445724639578156</v>
      </c>
      <c r="K65" s="18">
        <v>25</v>
      </c>
    </row>
    <row r="66" spans="1:11" ht="12.75">
      <c r="A66">
        <v>65</v>
      </c>
      <c r="B66" t="s">
        <v>7</v>
      </c>
      <c r="C66">
        <v>20</v>
      </c>
      <c r="D66">
        <v>17.4</v>
      </c>
      <c r="E66">
        <v>3</v>
      </c>
      <c r="F66">
        <v>3</v>
      </c>
      <c r="G66">
        <v>0</v>
      </c>
      <c r="H66" s="7">
        <v>0.27195370964402393</v>
      </c>
      <c r="I66" s="18">
        <v>87</v>
      </c>
      <c r="J66" s="28">
        <v>0.4975031860002816</v>
      </c>
      <c r="K66" s="18">
        <v>20</v>
      </c>
    </row>
    <row r="67" spans="1:11" ht="12.75">
      <c r="A67">
        <v>66</v>
      </c>
      <c r="B67" t="s">
        <v>15</v>
      </c>
      <c r="C67">
        <v>22</v>
      </c>
      <c r="D67">
        <v>15.8</v>
      </c>
      <c r="E67">
        <v>3</v>
      </c>
      <c r="F67">
        <v>3</v>
      </c>
      <c r="G67">
        <v>1</v>
      </c>
      <c r="H67" s="7">
        <v>0.2701573948429669</v>
      </c>
      <c r="I67" s="18">
        <v>72</v>
      </c>
      <c r="J67" s="28">
        <v>0.4498052599862658</v>
      </c>
      <c r="K67" s="18">
        <v>20</v>
      </c>
    </row>
    <row r="68" spans="1:11" ht="12.75">
      <c r="A68">
        <v>67</v>
      </c>
      <c r="B68" t="s">
        <v>7</v>
      </c>
      <c r="C68">
        <v>20</v>
      </c>
      <c r="D68">
        <v>17.4</v>
      </c>
      <c r="E68">
        <v>3</v>
      </c>
      <c r="F68">
        <v>3</v>
      </c>
      <c r="G68">
        <v>0</v>
      </c>
      <c r="H68" s="7">
        <v>0.27195370964402393</v>
      </c>
      <c r="I68" s="18">
        <v>87</v>
      </c>
      <c r="J68" s="28">
        <v>0.4975031860002816</v>
      </c>
      <c r="K68" s="18">
        <v>20</v>
      </c>
    </row>
    <row r="69" spans="1:11" ht="12.75">
      <c r="A69">
        <v>68</v>
      </c>
      <c r="B69" t="s">
        <v>15</v>
      </c>
      <c r="C69">
        <v>20</v>
      </c>
      <c r="D69">
        <v>13.9</v>
      </c>
      <c r="E69">
        <v>2</v>
      </c>
      <c r="F69">
        <v>3</v>
      </c>
      <c r="G69">
        <v>1</v>
      </c>
      <c r="H69" s="7">
        <v>0.1942744802728892</v>
      </c>
      <c r="I69" s="18">
        <v>70</v>
      </c>
      <c r="J69" s="28">
        <v>0.4448884007487662</v>
      </c>
      <c r="K69" s="18">
        <v>20</v>
      </c>
    </row>
    <row r="70" spans="1:11" ht="12.75">
      <c r="A70">
        <v>69</v>
      </c>
      <c r="B70" t="s">
        <v>15</v>
      </c>
      <c r="C70">
        <v>8</v>
      </c>
      <c r="D70">
        <v>9.2</v>
      </c>
      <c r="E70">
        <v>3</v>
      </c>
      <c r="F70">
        <v>2</v>
      </c>
      <c r="G70">
        <v>0</v>
      </c>
      <c r="H70" s="7">
        <v>0.023165999842516122</v>
      </c>
      <c r="I70" s="18">
        <v>115</v>
      </c>
      <c r="J70" s="28">
        <v>0.5009488297014285</v>
      </c>
      <c r="K70" s="18">
        <v>10</v>
      </c>
    </row>
    <row r="71" spans="1:11" ht="12.75">
      <c r="A71">
        <v>70</v>
      </c>
      <c r="B71" t="s">
        <v>7</v>
      </c>
      <c r="C71">
        <v>26</v>
      </c>
      <c r="D71">
        <v>18.3</v>
      </c>
      <c r="E71">
        <v>3</v>
      </c>
      <c r="F71">
        <v>3</v>
      </c>
      <c r="G71">
        <v>1</v>
      </c>
      <c r="H71" s="7">
        <v>0.4502460684635232</v>
      </c>
      <c r="I71" s="18">
        <v>70</v>
      </c>
      <c r="J71" s="28">
        <v>0.4634066505232432</v>
      </c>
      <c r="K71" s="18">
        <v>25</v>
      </c>
    </row>
    <row r="72" spans="1:11" ht="12.75">
      <c r="A72">
        <v>71</v>
      </c>
      <c r="B72" t="s">
        <v>15</v>
      </c>
      <c r="C72">
        <v>22</v>
      </c>
      <c r="D72">
        <v>15.8</v>
      </c>
      <c r="E72">
        <v>2</v>
      </c>
      <c r="F72">
        <v>2</v>
      </c>
      <c r="G72">
        <v>0</v>
      </c>
      <c r="H72" s="7">
        <v>0.2701573948429669</v>
      </c>
      <c r="I72" s="18">
        <v>72</v>
      </c>
      <c r="J72" s="28">
        <v>0.4498052599862658</v>
      </c>
      <c r="K72" s="18">
        <v>20</v>
      </c>
    </row>
    <row r="73" spans="1:11" ht="12.75">
      <c r="A73">
        <v>72</v>
      </c>
      <c r="B73" t="s">
        <v>7</v>
      </c>
      <c r="C73">
        <v>8</v>
      </c>
      <c r="D73">
        <v>8</v>
      </c>
      <c r="E73">
        <v>3</v>
      </c>
      <c r="F73">
        <v>3</v>
      </c>
      <c r="G73">
        <v>1</v>
      </c>
      <c r="H73" s="7">
        <v>0.023452642844382192</v>
      </c>
      <c r="I73" s="18">
        <v>100</v>
      </c>
      <c r="J73" s="28">
        <v>0.5832193808206558</v>
      </c>
      <c r="K73" s="18">
        <v>10</v>
      </c>
    </row>
    <row r="74" spans="1:11" ht="12.75">
      <c r="A74">
        <v>73</v>
      </c>
      <c r="B74" t="s">
        <v>7</v>
      </c>
      <c r="C74">
        <v>38</v>
      </c>
      <c r="D74">
        <v>24</v>
      </c>
      <c r="E74">
        <v>1</v>
      </c>
      <c r="F74">
        <v>3</v>
      </c>
      <c r="G74">
        <v>0</v>
      </c>
      <c r="H74" s="7">
        <v>1.1870239828215923</v>
      </c>
      <c r="I74" s="18">
        <v>63</v>
      </c>
      <c r="J74" s="28">
        <v>0.4361051118067536</v>
      </c>
      <c r="K74" s="18">
        <v>40</v>
      </c>
    </row>
    <row r="75" spans="1:11" ht="12.75">
      <c r="A75">
        <v>74</v>
      </c>
      <c r="B75" t="s">
        <v>7</v>
      </c>
      <c r="C75">
        <v>34</v>
      </c>
      <c r="D75">
        <v>23.5</v>
      </c>
      <c r="E75">
        <v>2</v>
      </c>
      <c r="F75">
        <v>2</v>
      </c>
      <c r="G75">
        <v>0</v>
      </c>
      <c r="H75" s="7">
        <v>0.9572713935959605</v>
      </c>
      <c r="I75" s="18">
        <v>69</v>
      </c>
      <c r="J75" s="28">
        <v>0.4486622223993656</v>
      </c>
      <c r="K75" s="18">
        <v>35</v>
      </c>
    </row>
    <row r="76" spans="1:11" ht="12.75">
      <c r="A76">
        <v>75</v>
      </c>
      <c r="B76" t="s">
        <v>7</v>
      </c>
      <c r="C76">
        <v>26</v>
      </c>
      <c r="D76">
        <v>18.3</v>
      </c>
      <c r="E76">
        <v>2</v>
      </c>
      <c r="F76">
        <v>2</v>
      </c>
      <c r="G76">
        <v>0</v>
      </c>
      <c r="H76" s="7">
        <v>0.4502460684635232</v>
      </c>
      <c r="I76" s="18">
        <v>70</v>
      </c>
      <c r="J76" s="28">
        <v>0.4634066505232432</v>
      </c>
      <c r="K76" s="18">
        <v>25</v>
      </c>
    </row>
    <row r="77" spans="1:11" ht="12.75">
      <c r="A77">
        <v>76</v>
      </c>
      <c r="B77" t="s">
        <v>15</v>
      </c>
      <c r="C77">
        <v>22</v>
      </c>
      <c r="D77">
        <v>15.8</v>
      </c>
      <c r="E77">
        <v>2</v>
      </c>
      <c r="F77">
        <v>2</v>
      </c>
      <c r="G77">
        <v>0</v>
      </c>
      <c r="H77" s="7">
        <v>0.2701573948429669</v>
      </c>
      <c r="I77" s="18">
        <v>72</v>
      </c>
      <c r="J77" s="28">
        <v>0.4498052599862658</v>
      </c>
      <c r="K77" s="18">
        <v>20</v>
      </c>
    </row>
    <row r="78" spans="1:11" ht="12.75">
      <c r="A78">
        <v>77</v>
      </c>
      <c r="B78" t="s">
        <v>7</v>
      </c>
      <c r="C78">
        <v>18</v>
      </c>
      <c r="D78">
        <v>16.8</v>
      </c>
      <c r="E78">
        <v>3</v>
      </c>
      <c r="F78">
        <v>2</v>
      </c>
      <c r="G78">
        <v>0</v>
      </c>
      <c r="H78" s="7">
        <v>0.21802370662523818</v>
      </c>
      <c r="I78" s="18">
        <v>93</v>
      </c>
      <c r="J78" s="28">
        <v>0.509987516470075</v>
      </c>
      <c r="K78" s="18">
        <v>20</v>
      </c>
    </row>
    <row r="79" spans="1:11" ht="12.75">
      <c r="A79">
        <v>78</v>
      </c>
      <c r="B79" t="s">
        <v>15</v>
      </c>
      <c r="C79">
        <v>24</v>
      </c>
      <c r="D79">
        <v>16</v>
      </c>
      <c r="E79">
        <v>1</v>
      </c>
      <c r="F79">
        <v>1</v>
      </c>
      <c r="G79">
        <v>0</v>
      </c>
      <c r="H79" s="7">
        <v>0.3226257223425082</v>
      </c>
      <c r="I79" s="18">
        <v>67</v>
      </c>
      <c r="J79" s="28">
        <v>0.445724639578156</v>
      </c>
      <c r="K79" s="18">
        <v>25</v>
      </c>
    </row>
    <row r="80" spans="1:11" ht="12.75">
      <c r="A80">
        <v>79</v>
      </c>
      <c r="B80" t="s">
        <v>7</v>
      </c>
      <c r="C80">
        <v>18</v>
      </c>
      <c r="D80">
        <v>16.8</v>
      </c>
      <c r="E80">
        <v>3</v>
      </c>
      <c r="F80">
        <v>3</v>
      </c>
      <c r="G80">
        <v>3</v>
      </c>
      <c r="H80" s="7">
        <v>0.21802370662523818</v>
      </c>
      <c r="I80" s="18">
        <v>93</v>
      </c>
      <c r="J80" s="28">
        <v>0.509987516470075</v>
      </c>
      <c r="K80" s="18">
        <v>20</v>
      </c>
    </row>
    <row r="81" spans="1:11" ht="12.75">
      <c r="A81">
        <v>80</v>
      </c>
      <c r="B81" t="s">
        <v>7</v>
      </c>
      <c r="C81">
        <v>22</v>
      </c>
      <c r="D81">
        <v>17.8</v>
      </c>
      <c r="E81">
        <v>2</v>
      </c>
      <c r="F81">
        <v>2</v>
      </c>
      <c r="G81">
        <v>0</v>
      </c>
      <c r="H81" s="7">
        <v>0.32846563408692436</v>
      </c>
      <c r="I81" s="18">
        <v>81</v>
      </c>
      <c r="J81" s="28">
        <v>0.4854390314861901</v>
      </c>
      <c r="K81" s="18">
        <v>20</v>
      </c>
    </row>
    <row r="82" spans="1:11" ht="12.75">
      <c r="A82">
        <v>81</v>
      </c>
      <c r="B82" t="s">
        <v>15</v>
      </c>
      <c r="C82">
        <v>12</v>
      </c>
      <c r="D82">
        <v>10.5</v>
      </c>
      <c r="E82">
        <v>3</v>
      </c>
      <c r="F82">
        <v>3</v>
      </c>
      <c r="G82">
        <v>1</v>
      </c>
      <c r="H82" s="7">
        <v>0.055275585879948325</v>
      </c>
      <c r="I82" s="18">
        <v>88</v>
      </c>
      <c r="J82" s="28">
        <v>0.46546998545472795</v>
      </c>
      <c r="K82" s="18">
        <v>10</v>
      </c>
    </row>
    <row r="83" spans="1:11" ht="12.75">
      <c r="A83">
        <v>82</v>
      </c>
      <c r="B83" t="s">
        <v>7</v>
      </c>
      <c r="C83">
        <v>16</v>
      </c>
      <c r="D83">
        <v>16.6</v>
      </c>
      <c r="E83">
        <v>3</v>
      </c>
      <c r="F83">
        <v>3</v>
      </c>
      <c r="G83">
        <v>0</v>
      </c>
      <c r="H83" s="7">
        <v>0.17531843975439168</v>
      </c>
      <c r="I83" s="18">
        <v>104</v>
      </c>
      <c r="J83" s="28">
        <v>0.5252785448431874</v>
      </c>
      <c r="K83" s="18">
        <v>15</v>
      </c>
    </row>
    <row r="84" spans="1:11" ht="12.75">
      <c r="A84">
        <v>83</v>
      </c>
      <c r="B84" t="s">
        <v>7</v>
      </c>
      <c r="C84">
        <v>26</v>
      </c>
      <c r="D84">
        <v>18.3</v>
      </c>
      <c r="E84">
        <v>2</v>
      </c>
      <c r="F84">
        <v>1</v>
      </c>
      <c r="G84">
        <v>0</v>
      </c>
      <c r="H84" s="7">
        <v>0.4502460684635232</v>
      </c>
      <c r="I84" s="18">
        <v>70</v>
      </c>
      <c r="J84" s="28">
        <v>0.4634066505232432</v>
      </c>
      <c r="K84" s="18">
        <v>25</v>
      </c>
    </row>
    <row r="85" spans="1:11" ht="12.75">
      <c r="A85">
        <v>84</v>
      </c>
      <c r="B85" t="s">
        <v>7</v>
      </c>
      <c r="C85">
        <v>10</v>
      </c>
      <c r="D85">
        <v>8.8</v>
      </c>
      <c r="E85">
        <v>3</v>
      </c>
      <c r="F85">
        <v>3</v>
      </c>
      <c r="G85">
        <v>0</v>
      </c>
      <c r="H85" s="7">
        <v>0.03881956086298029</v>
      </c>
      <c r="I85" s="18">
        <v>88</v>
      </c>
      <c r="J85" s="28">
        <v>0.5616659090909091</v>
      </c>
      <c r="K85" s="18">
        <v>10</v>
      </c>
    </row>
    <row r="86" spans="1:11" ht="12.75">
      <c r="A86">
        <v>85</v>
      </c>
      <c r="B86" t="s">
        <v>7</v>
      </c>
      <c r="C86">
        <v>42</v>
      </c>
      <c r="D86">
        <v>25</v>
      </c>
      <c r="E86">
        <v>1</v>
      </c>
      <c r="F86">
        <v>1</v>
      </c>
      <c r="G86">
        <v>1</v>
      </c>
      <c r="H86" s="7">
        <v>1.4790411895829136</v>
      </c>
      <c r="I86" s="18">
        <v>60</v>
      </c>
      <c r="J86" s="28">
        <v>0.427023521739026</v>
      </c>
      <c r="K86" s="18">
        <v>40</v>
      </c>
    </row>
    <row r="87" spans="1:11" ht="12.75">
      <c r="A87">
        <v>86</v>
      </c>
      <c r="B87" t="s">
        <v>15</v>
      </c>
      <c r="C87">
        <v>16</v>
      </c>
      <c r="D87">
        <v>13</v>
      </c>
      <c r="E87">
        <v>2</v>
      </c>
      <c r="F87">
        <v>2</v>
      </c>
      <c r="G87">
        <v>0</v>
      </c>
      <c r="H87" s="7">
        <v>0.11885161506295837</v>
      </c>
      <c r="I87" s="18">
        <v>81</v>
      </c>
      <c r="J87" s="28">
        <v>0.454707260378005</v>
      </c>
      <c r="K87" s="18">
        <v>15</v>
      </c>
    </row>
    <row r="88" spans="1:11" ht="12.75">
      <c r="A88">
        <v>87</v>
      </c>
      <c r="B88" t="s">
        <v>15</v>
      </c>
      <c r="C88">
        <v>10</v>
      </c>
      <c r="D88">
        <v>10.3</v>
      </c>
      <c r="E88">
        <v>3</v>
      </c>
      <c r="F88">
        <v>2</v>
      </c>
      <c r="G88">
        <v>1</v>
      </c>
      <c r="H88" s="7">
        <v>0.03901818805850351</v>
      </c>
      <c r="I88" s="18">
        <v>103</v>
      </c>
      <c r="J88" s="28">
        <v>0.4823252427184467</v>
      </c>
      <c r="K88" s="18">
        <v>10</v>
      </c>
    </row>
    <row r="89" spans="1:11" ht="12.75">
      <c r="A89">
        <v>88</v>
      </c>
      <c r="B89" t="s">
        <v>7</v>
      </c>
      <c r="C89">
        <v>14</v>
      </c>
      <c r="D89">
        <v>15</v>
      </c>
      <c r="E89">
        <v>3</v>
      </c>
      <c r="F89">
        <v>3</v>
      </c>
      <c r="G89">
        <v>0</v>
      </c>
      <c r="H89" s="7">
        <v>0.12384943304454704</v>
      </c>
      <c r="I89" s="18">
        <v>107</v>
      </c>
      <c r="J89" s="28">
        <v>0.5363605297460791</v>
      </c>
      <c r="K89" s="18">
        <v>10</v>
      </c>
    </row>
    <row r="90" spans="1:11" ht="12.75">
      <c r="A90">
        <v>89</v>
      </c>
      <c r="B90" t="s">
        <v>7</v>
      </c>
      <c r="C90">
        <v>28</v>
      </c>
      <c r="D90">
        <v>21.9</v>
      </c>
      <c r="E90">
        <v>2</v>
      </c>
      <c r="F90">
        <v>2</v>
      </c>
      <c r="G90">
        <v>0</v>
      </c>
      <c r="H90" s="7">
        <v>0.632033957222457</v>
      </c>
      <c r="I90" s="18">
        <v>78</v>
      </c>
      <c r="J90" s="28">
        <v>0.46869503538293567</v>
      </c>
      <c r="K90" s="18">
        <v>30</v>
      </c>
    </row>
    <row r="91" spans="1:11" ht="12.75">
      <c r="A91">
        <v>90</v>
      </c>
      <c r="B91" t="s">
        <v>7</v>
      </c>
      <c r="C91">
        <v>18</v>
      </c>
      <c r="D91">
        <v>16.8</v>
      </c>
      <c r="E91">
        <v>3</v>
      </c>
      <c r="F91">
        <v>3</v>
      </c>
      <c r="G91">
        <v>0</v>
      </c>
      <c r="H91" s="7">
        <v>0.21802370662523818</v>
      </c>
      <c r="I91" s="18">
        <v>93</v>
      </c>
      <c r="J91" s="28">
        <v>0.509987516470075</v>
      </c>
      <c r="K91" s="18">
        <v>20</v>
      </c>
    </row>
    <row r="92" spans="1:11" ht="12.75">
      <c r="A92">
        <v>91</v>
      </c>
      <c r="B92" t="s">
        <v>7</v>
      </c>
      <c r="C92">
        <v>40</v>
      </c>
      <c r="D92">
        <v>24.4</v>
      </c>
      <c r="E92">
        <v>1</v>
      </c>
      <c r="F92">
        <v>2</v>
      </c>
      <c r="G92">
        <v>0</v>
      </c>
      <c r="H92" s="7">
        <v>1.3216294353914293</v>
      </c>
      <c r="I92" s="18">
        <v>61</v>
      </c>
      <c r="J92" s="28">
        <v>0.4310324950374936</v>
      </c>
      <c r="K92" s="18">
        <v>40</v>
      </c>
    </row>
    <row r="93" spans="1:11" ht="12.75">
      <c r="A93">
        <v>92</v>
      </c>
      <c r="B93" t="s">
        <v>7</v>
      </c>
      <c r="C93">
        <v>24</v>
      </c>
      <c r="D93">
        <v>18</v>
      </c>
      <c r="E93">
        <v>3</v>
      </c>
      <c r="F93">
        <v>3</v>
      </c>
      <c r="G93">
        <v>0</v>
      </c>
      <c r="H93" s="7">
        <v>0.38567270724422614</v>
      </c>
      <c r="I93" s="18">
        <v>75</v>
      </c>
      <c r="J93" s="28">
        <v>0.4736243655366673</v>
      </c>
      <c r="K93" s="18">
        <v>25</v>
      </c>
    </row>
    <row r="94" spans="1:11" ht="12.75">
      <c r="A94">
        <v>93</v>
      </c>
      <c r="B94" t="s">
        <v>7</v>
      </c>
      <c r="C94">
        <v>18</v>
      </c>
      <c r="D94">
        <v>16.8</v>
      </c>
      <c r="E94">
        <v>3</v>
      </c>
      <c r="F94">
        <v>3</v>
      </c>
      <c r="G94">
        <v>0</v>
      </c>
      <c r="H94" s="7">
        <v>0.21802370662523818</v>
      </c>
      <c r="I94" s="18">
        <v>93</v>
      </c>
      <c r="J94" s="28">
        <v>0.509987516470075</v>
      </c>
      <c r="K94" s="18">
        <v>20</v>
      </c>
    </row>
    <row r="95" spans="1:11" ht="12.75">
      <c r="A95">
        <v>94</v>
      </c>
      <c r="B95" t="s">
        <v>7</v>
      </c>
      <c r="C95">
        <v>24</v>
      </c>
      <c r="D95">
        <v>18</v>
      </c>
      <c r="E95">
        <v>2</v>
      </c>
      <c r="F95">
        <v>2</v>
      </c>
      <c r="G95">
        <v>0</v>
      </c>
      <c r="H95" s="7">
        <v>0.38567270724422614</v>
      </c>
      <c r="I95" s="18">
        <v>75</v>
      </c>
      <c r="J95" s="28">
        <v>0.4736243655366673</v>
      </c>
      <c r="K95" s="18">
        <v>25</v>
      </c>
    </row>
    <row r="96" spans="1:11" ht="12.75">
      <c r="A96">
        <v>95</v>
      </c>
      <c r="B96" t="s">
        <v>24</v>
      </c>
      <c r="C96">
        <v>46</v>
      </c>
      <c r="D96">
        <v>25</v>
      </c>
      <c r="E96">
        <v>1</v>
      </c>
      <c r="F96">
        <v>1</v>
      </c>
      <c r="G96">
        <v>0</v>
      </c>
      <c r="H96" s="7">
        <v>1.7034983914992932</v>
      </c>
      <c r="I96" s="18">
        <v>54</v>
      </c>
      <c r="J96" s="28">
        <v>0.4100116288184582</v>
      </c>
      <c r="K96" s="18">
        <v>45</v>
      </c>
    </row>
    <row r="97" spans="1:11" ht="12.75">
      <c r="A97">
        <v>96</v>
      </c>
      <c r="B97" t="s">
        <v>8</v>
      </c>
      <c r="C97">
        <v>18</v>
      </c>
      <c r="D97">
        <v>13.5</v>
      </c>
      <c r="E97">
        <v>3</v>
      </c>
      <c r="F97">
        <v>3</v>
      </c>
      <c r="G97">
        <v>1</v>
      </c>
      <c r="H97" s="7">
        <v>0.1610750245113274</v>
      </c>
      <c r="I97" s="18">
        <v>75</v>
      </c>
      <c r="J97" s="28">
        <v>0.46887766547098286</v>
      </c>
      <c r="K97" s="18">
        <v>20</v>
      </c>
    </row>
    <row r="98" spans="1:11" ht="12.75">
      <c r="A98">
        <v>97</v>
      </c>
      <c r="B98" t="s">
        <v>7</v>
      </c>
      <c r="C98">
        <v>26</v>
      </c>
      <c r="D98">
        <v>18.3</v>
      </c>
      <c r="E98">
        <v>2</v>
      </c>
      <c r="F98">
        <v>2</v>
      </c>
      <c r="G98">
        <v>0</v>
      </c>
      <c r="H98" s="7">
        <v>0.4502460684635232</v>
      </c>
      <c r="I98" s="18">
        <v>70</v>
      </c>
      <c r="J98" s="28">
        <v>0.4634066505232432</v>
      </c>
      <c r="K98" s="18">
        <v>25</v>
      </c>
    </row>
    <row r="99" spans="1:11" ht="12.75">
      <c r="A99">
        <v>98</v>
      </c>
      <c r="B99" t="s">
        <v>7</v>
      </c>
      <c r="C99">
        <v>14</v>
      </c>
      <c r="D99">
        <v>15</v>
      </c>
      <c r="E99">
        <v>3</v>
      </c>
      <c r="F99">
        <v>3</v>
      </c>
      <c r="G99">
        <v>0</v>
      </c>
      <c r="H99" s="7">
        <v>0.12384943304454704</v>
      </c>
      <c r="I99" s="18">
        <v>107</v>
      </c>
      <c r="J99" s="28">
        <v>0.5363605297460791</v>
      </c>
      <c r="K99" s="18">
        <v>10</v>
      </c>
    </row>
    <row r="100" spans="1:11" ht="12.75">
      <c r="A100">
        <v>99</v>
      </c>
      <c r="B100" t="s">
        <v>7</v>
      </c>
      <c r="C100">
        <v>32</v>
      </c>
      <c r="D100">
        <v>23.3</v>
      </c>
      <c r="E100">
        <v>1</v>
      </c>
      <c r="F100">
        <v>2</v>
      </c>
      <c r="G100">
        <v>0</v>
      </c>
      <c r="H100" s="7">
        <v>0.8543142311520153</v>
      </c>
      <c r="I100" s="18">
        <v>73</v>
      </c>
      <c r="J100" s="28">
        <v>0.4559024035729461</v>
      </c>
      <c r="K100" s="18">
        <v>30</v>
      </c>
    </row>
    <row r="101" spans="1:11" ht="12.75">
      <c r="A101">
        <v>100</v>
      </c>
      <c r="B101" t="s">
        <v>7</v>
      </c>
      <c r="C101">
        <v>32</v>
      </c>
      <c r="D101">
        <v>23.3</v>
      </c>
      <c r="E101">
        <v>1</v>
      </c>
      <c r="F101">
        <v>2</v>
      </c>
      <c r="G101">
        <v>0</v>
      </c>
      <c r="H101" s="7">
        <v>0.8543142311520153</v>
      </c>
      <c r="I101" s="18">
        <v>73</v>
      </c>
      <c r="J101" s="28">
        <v>0.4559024035729461</v>
      </c>
      <c r="K101" s="18">
        <v>30</v>
      </c>
    </row>
    <row r="102" spans="1:11" ht="12.75">
      <c r="A102">
        <v>101</v>
      </c>
      <c r="B102" t="s">
        <v>7</v>
      </c>
      <c r="C102">
        <v>20</v>
      </c>
      <c r="D102">
        <v>17.4</v>
      </c>
      <c r="E102">
        <v>3</v>
      </c>
      <c r="F102">
        <v>2</v>
      </c>
      <c r="G102">
        <v>0</v>
      </c>
      <c r="H102" s="7">
        <v>0.27195370964402393</v>
      </c>
      <c r="I102" s="18">
        <v>87</v>
      </c>
      <c r="J102" s="28">
        <v>0.4975031860002816</v>
      </c>
      <c r="K102" s="18">
        <v>20</v>
      </c>
    </row>
    <row r="103" spans="1:11" ht="12.75">
      <c r="A103">
        <v>102</v>
      </c>
      <c r="B103" t="s">
        <v>7</v>
      </c>
      <c r="C103">
        <v>24</v>
      </c>
      <c r="D103">
        <v>18</v>
      </c>
      <c r="E103">
        <v>2</v>
      </c>
      <c r="F103">
        <v>2</v>
      </c>
      <c r="G103">
        <v>0</v>
      </c>
      <c r="H103" s="7">
        <v>0.38567270724422614</v>
      </c>
      <c r="I103" s="18">
        <v>75</v>
      </c>
      <c r="J103" s="28">
        <v>0.4736243655366673</v>
      </c>
      <c r="K103" s="18">
        <v>25</v>
      </c>
    </row>
    <row r="104" spans="1:11" ht="12.75">
      <c r="A104">
        <v>103</v>
      </c>
      <c r="B104" t="s">
        <v>7</v>
      </c>
      <c r="C104">
        <v>18</v>
      </c>
      <c r="D104">
        <v>16.8</v>
      </c>
      <c r="E104">
        <v>3</v>
      </c>
      <c r="F104">
        <v>2</v>
      </c>
      <c r="G104">
        <v>1</v>
      </c>
      <c r="H104" s="7">
        <v>0.21802370662523818</v>
      </c>
      <c r="I104" s="18">
        <v>93</v>
      </c>
      <c r="J104" s="28">
        <v>0.509987516470075</v>
      </c>
      <c r="K104" s="18">
        <v>20</v>
      </c>
    </row>
    <row r="105" spans="1:11" ht="12.75">
      <c r="A105">
        <v>104</v>
      </c>
      <c r="B105" t="s">
        <v>7</v>
      </c>
      <c r="C105">
        <v>10</v>
      </c>
      <c r="D105">
        <v>8.8</v>
      </c>
      <c r="E105">
        <v>3</v>
      </c>
      <c r="F105">
        <v>3</v>
      </c>
      <c r="G105">
        <v>1</v>
      </c>
      <c r="H105" s="7">
        <v>0.03881956086298029</v>
      </c>
      <c r="I105" s="18">
        <v>88</v>
      </c>
      <c r="J105" s="28">
        <v>0.5616659090909091</v>
      </c>
      <c r="K105" s="18">
        <v>10</v>
      </c>
    </row>
    <row r="106" spans="1:11" ht="12.75">
      <c r="A106">
        <v>105</v>
      </c>
      <c r="B106" t="s">
        <v>7</v>
      </c>
      <c r="C106">
        <v>12</v>
      </c>
      <c r="D106">
        <v>9.8</v>
      </c>
      <c r="E106">
        <v>3</v>
      </c>
      <c r="F106">
        <v>3</v>
      </c>
      <c r="G106">
        <v>0</v>
      </c>
      <c r="H106" s="7">
        <v>0.05953042042821553</v>
      </c>
      <c r="I106" s="18">
        <v>82</v>
      </c>
      <c r="J106" s="28">
        <v>0.5371066142567605</v>
      </c>
      <c r="K106" s="18">
        <v>10</v>
      </c>
    </row>
    <row r="107" spans="1:11" ht="12.75">
      <c r="A107">
        <v>106</v>
      </c>
      <c r="B107" t="s">
        <v>7</v>
      </c>
      <c r="C107">
        <v>20</v>
      </c>
      <c r="D107">
        <v>17.4</v>
      </c>
      <c r="E107">
        <v>2</v>
      </c>
      <c r="F107">
        <v>2</v>
      </c>
      <c r="G107">
        <v>0</v>
      </c>
      <c r="H107" s="7">
        <v>0.27195370964402393</v>
      </c>
      <c r="I107" s="18">
        <v>87</v>
      </c>
      <c r="J107" s="28">
        <v>0.4975031860002816</v>
      </c>
      <c r="K107" s="18">
        <v>20</v>
      </c>
    </row>
    <row r="108" spans="1:11" ht="12.75">
      <c r="A108">
        <v>107</v>
      </c>
      <c r="B108" t="s">
        <v>7</v>
      </c>
      <c r="C108">
        <v>30</v>
      </c>
      <c r="D108">
        <v>22</v>
      </c>
      <c r="E108">
        <v>2</v>
      </c>
      <c r="F108">
        <v>2</v>
      </c>
      <c r="G108">
        <v>0</v>
      </c>
      <c r="H108" s="7">
        <v>0.7149098999363876</v>
      </c>
      <c r="I108" s="18">
        <v>73</v>
      </c>
      <c r="J108" s="28">
        <v>0.4597230078392262</v>
      </c>
      <c r="K108" s="18">
        <v>30</v>
      </c>
    </row>
    <row r="109" spans="1:11" ht="12.75">
      <c r="A109">
        <v>108</v>
      </c>
      <c r="B109" t="s">
        <v>7</v>
      </c>
      <c r="C109">
        <v>34</v>
      </c>
      <c r="D109">
        <v>23.5</v>
      </c>
      <c r="E109">
        <v>1</v>
      </c>
      <c r="F109">
        <v>2</v>
      </c>
      <c r="G109">
        <v>1</v>
      </c>
      <c r="H109" s="7">
        <v>0.9572713935959605</v>
      </c>
      <c r="I109" s="18">
        <v>69</v>
      </c>
      <c r="J109" s="28">
        <v>0.4486622223993656</v>
      </c>
      <c r="K109" s="18">
        <v>35</v>
      </c>
    </row>
    <row r="110" spans="1:11" ht="12.75">
      <c r="A110">
        <v>109</v>
      </c>
      <c r="B110" t="s">
        <v>7</v>
      </c>
      <c r="C110">
        <v>20</v>
      </c>
      <c r="D110">
        <v>17.4</v>
      </c>
      <c r="E110">
        <v>3</v>
      </c>
      <c r="F110">
        <v>3</v>
      </c>
      <c r="G110">
        <v>0</v>
      </c>
      <c r="H110" s="7">
        <v>0.27195370964402393</v>
      </c>
      <c r="I110" s="18">
        <v>87</v>
      </c>
      <c r="J110" s="28">
        <v>0.4975031860002816</v>
      </c>
      <c r="K110" s="18">
        <v>20</v>
      </c>
    </row>
    <row r="111" spans="1:11" ht="12.75">
      <c r="A111">
        <v>110</v>
      </c>
      <c r="B111" t="s">
        <v>7</v>
      </c>
      <c r="C111">
        <v>20</v>
      </c>
      <c r="D111">
        <v>17.4</v>
      </c>
      <c r="E111">
        <v>2</v>
      </c>
      <c r="F111">
        <v>2</v>
      </c>
      <c r="G111">
        <v>0</v>
      </c>
      <c r="H111" s="7">
        <v>0.27195370964402393</v>
      </c>
      <c r="I111" s="18">
        <v>87</v>
      </c>
      <c r="J111" s="28">
        <v>0.4975031860002816</v>
      </c>
      <c r="K111" s="18">
        <v>20</v>
      </c>
    </row>
    <row r="112" spans="1:11" ht="12.75">
      <c r="A112">
        <v>111</v>
      </c>
      <c r="B112" t="s">
        <v>7</v>
      </c>
      <c r="C112">
        <v>10</v>
      </c>
      <c r="D112">
        <v>8.8</v>
      </c>
      <c r="E112">
        <v>3</v>
      </c>
      <c r="F112">
        <v>3</v>
      </c>
      <c r="G112">
        <v>0</v>
      </c>
      <c r="H112" s="7">
        <v>0.03881956086298029</v>
      </c>
      <c r="I112" s="18">
        <v>88</v>
      </c>
      <c r="J112" s="28">
        <v>0.5616659090909091</v>
      </c>
      <c r="K112" s="18">
        <v>10</v>
      </c>
    </row>
    <row r="113" spans="1:11" ht="12.75">
      <c r="A113">
        <v>112</v>
      </c>
      <c r="B113" t="s">
        <v>7</v>
      </c>
      <c r="C113">
        <v>18</v>
      </c>
      <c r="D113">
        <v>16.8</v>
      </c>
      <c r="E113">
        <v>3</v>
      </c>
      <c r="F113">
        <v>3</v>
      </c>
      <c r="G113">
        <v>1</v>
      </c>
      <c r="H113" s="7">
        <v>0.21802370662523818</v>
      </c>
      <c r="I113" s="18">
        <v>93</v>
      </c>
      <c r="J113" s="28">
        <v>0.509987516470075</v>
      </c>
      <c r="K113" s="18">
        <v>20</v>
      </c>
    </row>
    <row r="114" spans="1:11" ht="12.75">
      <c r="A114">
        <v>113</v>
      </c>
      <c r="B114" t="s">
        <v>7</v>
      </c>
      <c r="C114">
        <v>36</v>
      </c>
      <c r="D114">
        <v>23.7</v>
      </c>
      <c r="E114">
        <v>2</v>
      </c>
      <c r="F114">
        <v>1</v>
      </c>
      <c r="G114">
        <v>0</v>
      </c>
      <c r="H114" s="7">
        <v>1.0661751530648138</v>
      </c>
      <c r="I114" s="18">
        <v>66</v>
      </c>
      <c r="J114" s="28">
        <v>0.44196240509460705</v>
      </c>
      <c r="K114" s="18">
        <v>35</v>
      </c>
    </row>
    <row r="115" spans="1:11" ht="12.75">
      <c r="A115">
        <v>114</v>
      </c>
      <c r="B115" t="s">
        <v>7</v>
      </c>
      <c r="C115">
        <v>42</v>
      </c>
      <c r="D115">
        <v>25</v>
      </c>
      <c r="E115">
        <v>1</v>
      </c>
      <c r="F115">
        <v>1</v>
      </c>
      <c r="G115">
        <v>0</v>
      </c>
      <c r="H115" s="7">
        <v>1.4790411895829136</v>
      </c>
      <c r="I115" s="18">
        <v>60</v>
      </c>
      <c r="J115" s="28">
        <v>0.427023521739026</v>
      </c>
      <c r="K115" s="18">
        <v>40</v>
      </c>
    </row>
    <row r="116" spans="1:11" ht="12.75">
      <c r="A116">
        <v>115</v>
      </c>
      <c r="B116" t="s">
        <v>7</v>
      </c>
      <c r="C116">
        <v>36</v>
      </c>
      <c r="D116">
        <v>23.7</v>
      </c>
      <c r="E116">
        <v>1</v>
      </c>
      <c r="F116">
        <v>1</v>
      </c>
      <c r="G116">
        <v>0</v>
      </c>
      <c r="H116" s="7">
        <v>1.0661751530648138</v>
      </c>
      <c r="I116" s="17">
        <v>66</v>
      </c>
      <c r="J116" s="28">
        <v>0.44196240509460705</v>
      </c>
      <c r="K116" s="18">
        <v>35</v>
      </c>
    </row>
    <row r="117" spans="1:11" ht="12.75">
      <c r="A117">
        <v>116</v>
      </c>
      <c r="B117" t="s">
        <v>7</v>
      </c>
      <c r="C117">
        <v>24</v>
      </c>
      <c r="D117">
        <v>18</v>
      </c>
      <c r="E117">
        <v>2</v>
      </c>
      <c r="F117">
        <v>1</v>
      </c>
      <c r="G117">
        <v>0</v>
      </c>
      <c r="H117" s="7">
        <v>0.38567270724422614</v>
      </c>
      <c r="I117" s="18">
        <v>75</v>
      </c>
      <c r="J117" s="28">
        <v>0.4736243655366673</v>
      </c>
      <c r="K117" s="18">
        <v>25</v>
      </c>
    </row>
    <row r="118" spans="1:11" ht="12.75">
      <c r="A118">
        <v>117</v>
      </c>
      <c r="B118" t="s">
        <v>7</v>
      </c>
      <c r="C118">
        <v>18</v>
      </c>
      <c r="D118">
        <v>16.8</v>
      </c>
      <c r="E118">
        <v>3</v>
      </c>
      <c r="F118">
        <v>3</v>
      </c>
      <c r="G118">
        <v>0</v>
      </c>
      <c r="H118" s="7">
        <v>0.21802370662523818</v>
      </c>
      <c r="I118" s="18">
        <v>93</v>
      </c>
      <c r="J118" s="28">
        <v>0.509987516470075</v>
      </c>
      <c r="K118" s="18">
        <v>20</v>
      </c>
    </row>
    <row r="119" spans="1:11" ht="12.75">
      <c r="A119">
        <v>118</v>
      </c>
      <c r="B119" t="s">
        <v>7</v>
      </c>
      <c r="C119">
        <v>26</v>
      </c>
      <c r="D119">
        <v>18.3</v>
      </c>
      <c r="E119">
        <v>2</v>
      </c>
      <c r="F119">
        <v>2</v>
      </c>
      <c r="G119">
        <v>0</v>
      </c>
      <c r="H119" s="7">
        <v>0.4502460684635232</v>
      </c>
      <c r="I119" s="18">
        <v>70</v>
      </c>
      <c r="J119" s="28">
        <v>0.4634066505232432</v>
      </c>
      <c r="K119" s="18">
        <v>25</v>
      </c>
    </row>
    <row r="120" spans="1:11" ht="12.75">
      <c r="A120">
        <v>119</v>
      </c>
      <c r="B120" t="s">
        <v>15</v>
      </c>
      <c r="C120">
        <v>14</v>
      </c>
      <c r="D120">
        <v>17.5</v>
      </c>
      <c r="E120">
        <v>3</v>
      </c>
      <c r="F120">
        <v>1</v>
      </c>
      <c r="G120">
        <v>0</v>
      </c>
      <c r="H120" s="7">
        <v>0.12874086614220223</v>
      </c>
      <c r="I120" s="18">
        <v>125</v>
      </c>
      <c r="J120" s="28">
        <v>0.47789493234900354</v>
      </c>
      <c r="K120" s="18">
        <v>10</v>
      </c>
    </row>
    <row r="121" spans="1:11" ht="12.75">
      <c r="A121">
        <v>120</v>
      </c>
      <c r="B121" t="s">
        <v>15</v>
      </c>
      <c r="C121">
        <v>34</v>
      </c>
      <c r="D121">
        <v>19.5</v>
      </c>
      <c r="E121">
        <v>1</v>
      </c>
      <c r="F121">
        <v>1</v>
      </c>
      <c r="G121">
        <v>0</v>
      </c>
      <c r="H121" s="7">
        <v>0.7818591800292477</v>
      </c>
      <c r="I121" s="18">
        <v>57</v>
      </c>
      <c r="J121" s="28">
        <v>0.44161743697429146</v>
      </c>
      <c r="K121" s="18">
        <v>35</v>
      </c>
    </row>
    <row r="122" spans="1:11" ht="12.75">
      <c r="A122">
        <v>121</v>
      </c>
      <c r="B122" t="s">
        <v>7</v>
      </c>
      <c r="C122">
        <v>34</v>
      </c>
      <c r="D122">
        <v>23.5</v>
      </c>
      <c r="E122">
        <v>1</v>
      </c>
      <c r="F122">
        <v>0</v>
      </c>
      <c r="G122">
        <v>1</v>
      </c>
      <c r="H122" s="7">
        <v>0.9572713935959605</v>
      </c>
      <c r="I122" s="18">
        <v>69</v>
      </c>
      <c r="J122" s="28">
        <v>0.4486622223993656</v>
      </c>
      <c r="K122" s="18">
        <v>35</v>
      </c>
    </row>
    <row r="123" spans="1:11" ht="12.75">
      <c r="A123">
        <v>122</v>
      </c>
      <c r="B123" t="s">
        <v>7</v>
      </c>
      <c r="C123">
        <v>38</v>
      </c>
      <c r="D123">
        <v>24</v>
      </c>
      <c r="E123">
        <v>1</v>
      </c>
      <c r="F123">
        <v>3</v>
      </c>
      <c r="G123">
        <v>1</v>
      </c>
      <c r="H123" s="7">
        <v>1.1870239828215923</v>
      </c>
      <c r="I123" s="18">
        <v>63</v>
      </c>
      <c r="J123" s="28">
        <v>0.4361051118067536</v>
      </c>
      <c r="K123" s="18">
        <v>40</v>
      </c>
    </row>
    <row r="124" spans="1:11" ht="12.75">
      <c r="A124">
        <v>123</v>
      </c>
      <c r="B124" t="s">
        <v>7</v>
      </c>
      <c r="C124">
        <v>22</v>
      </c>
      <c r="D124">
        <v>17.8</v>
      </c>
      <c r="E124">
        <v>2</v>
      </c>
      <c r="F124">
        <v>3</v>
      </c>
      <c r="G124">
        <v>0</v>
      </c>
      <c r="H124" s="7">
        <v>0.32846563408692436</v>
      </c>
      <c r="I124" s="18">
        <v>81</v>
      </c>
      <c r="J124" s="28">
        <v>0.4854390314861901</v>
      </c>
      <c r="K124" s="18">
        <v>20</v>
      </c>
    </row>
    <row r="125" spans="1:11" ht="12.75">
      <c r="A125">
        <v>124</v>
      </c>
      <c r="B125" t="s">
        <v>7</v>
      </c>
      <c r="C125">
        <v>20</v>
      </c>
      <c r="D125">
        <v>17.4</v>
      </c>
      <c r="E125">
        <v>3</v>
      </c>
      <c r="F125">
        <v>3</v>
      </c>
      <c r="G125">
        <v>0</v>
      </c>
      <c r="H125" s="7">
        <v>0.27195370964402393</v>
      </c>
      <c r="I125" s="18">
        <v>87</v>
      </c>
      <c r="J125" s="28">
        <v>0.4975031860002816</v>
      </c>
      <c r="K125" s="18">
        <v>20</v>
      </c>
    </row>
    <row r="126" spans="1:11" ht="12.75">
      <c r="A126">
        <v>125</v>
      </c>
      <c r="B126" t="s">
        <v>7</v>
      </c>
      <c r="C126">
        <v>28</v>
      </c>
      <c r="D126">
        <v>21.9</v>
      </c>
      <c r="E126">
        <v>2</v>
      </c>
      <c r="F126">
        <v>3</v>
      </c>
      <c r="G126">
        <v>0</v>
      </c>
      <c r="H126" s="7">
        <v>0.632033957222457</v>
      </c>
      <c r="I126" s="18">
        <v>78</v>
      </c>
      <c r="J126" s="28">
        <v>0.46869503538293567</v>
      </c>
      <c r="K126" s="18">
        <v>30</v>
      </c>
    </row>
    <row r="127" spans="1:11" ht="12.75">
      <c r="A127">
        <v>126</v>
      </c>
      <c r="B127" t="s">
        <v>7</v>
      </c>
      <c r="C127">
        <v>18</v>
      </c>
      <c r="D127">
        <v>16.8</v>
      </c>
      <c r="E127">
        <v>3</v>
      </c>
      <c r="F127">
        <v>2</v>
      </c>
      <c r="G127">
        <v>0</v>
      </c>
      <c r="H127" s="7">
        <v>0.21802370662523818</v>
      </c>
      <c r="I127" s="18">
        <v>93</v>
      </c>
      <c r="J127" s="28">
        <v>0.509987516470075</v>
      </c>
      <c r="K127" s="18">
        <v>20</v>
      </c>
    </row>
    <row r="128" spans="1:11" ht="12.75">
      <c r="A128">
        <v>127</v>
      </c>
      <c r="B128" t="s">
        <v>7</v>
      </c>
      <c r="C128">
        <v>34</v>
      </c>
      <c r="D128">
        <v>23.5</v>
      </c>
      <c r="E128">
        <v>1</v>
      </c>
      <c r="F128">
        <v>2</v>
      </c>
      <c r="G128">
        <v>0</v>
      </c>
      <c r="H128" s="7">
        <v>0.9572713935959605</v>
      </c>
      <c r="I128" s="18">
        <v>69</v>
      </c>
      <c r="J128" s="28">
        <v>0.4486622223993656</v>
      </c>
      <c r="K128" s="18">
        <v>35</v>
      </c>
    </row>
    <row r="129" spans="1:11" ht="12.75">
      <c r="A129">
        <v>128</v>
      </c>
      <c r="B129" t="s">
        <v>7</v>
      </c>
      <c r="C129">
        <v>20</v>
      </c>
      <c r="D129">
        <v>17.4</v>
      </c>
      <c r="E129">
        <v>1</v>
      </c>
      <c r="F129">
        <v>2</v>
      </c>
      <c r="G129">
        <v>0</v>
      </c>
      <c r="H129" s="7">
        <v>0.27195370964402393</v>
      </c>
      <c r="I129" s="18">
        <v>87</v>
      </c>
      <c r="J129" s="28">
        <v>0.4975031860002816</v>
      </c>
      <c r="K129" s="18">
        <v>20</v>
      </c>
    </row>
    <row r="130" spans="1:11" ht="12.75">
      <c r="A130">
        <v>129</v>
      </c>
      <c r="B130" t="s">
        <v>15</v>
      </c>
      <c r="C130">
        <v>8</v>
      </c>
      <c r="D130">
        <v>9.2</v>
      </c>
      <c r="E130">
        <v>3</v>
      </c>
      <c r="F130">
        <v>2</v>
      </c>
      <c r="G130">
        <v>0</v>
      </c>
      <c r="H130" s="7">
        <v>0.023165999842516122</v>
      </c>
      <c r="I130" s="17">
        <v>115</v>
      </c>
      <c r="J130" s="28">
        <v>0.5009488297014285</v>
      </c>
      <c r="K130" s="18">
        <v>10</v>
      </c>
    </row>
    <row r="131" spans="1:11" ht="12.75">
      <c r="A131">
        <v>130</v>
      </c>
      <c r="B131" t="s">
        <v>7</v>
      </c>
      <c r="C131">
        <v>26</v>
      </c>
      <c r="D131">
        <v>18.3</v>
      </c>
      <c r="E131">
        <v>2</v>
      </c>
      <c r="F131">
        <v>2</v>
      </c>
      <c r="G131">
        <v>0</v>
      </c>
      <c r="H131" s="7">
        <v>0.4502460684635232</v>
      </c>
      <c r="I131" s="18">
        <v>70</v>
      </c>
      <c r="J131" s="28">
        <v>0.4634066505232432</v>
      </c>
      <c r="K131" s="18">
        <v>25</v>
      </c>
    </row>
    <row r="132" spans="1:11" ht="12.75">
      <c r="A132">
        <v>131</v>
      </c>
      <c r="B132" t="s">
        <v>7</v>
      </c>
      <c r="C132">
        <v>24</v>
      </c>
      <c r="D132">
        <v>18</v>
      </c>
      <c r="E132">
        <v>3</v>
      </c>
      <c r="F132">
        <v>2</v>
      </c>
      <c r="G132">
        <v>0</v>
      </c>
      <c r="H132" s="7">
        <v>0.38567270724422614</v>
      </c>
      <c r="I132" s="18">
        <v>75</v>
      </c>
      <c r="J132" s="28">
        <v>0.4736243655366673</v>
      </c>
      <c r="K132" s="18">
        <v>25</v>
      </c>
    </row>
    <row r="133" spans="1:11" ht="12.75">
      <c r="A133">
        <v>132</v>
      </c>
      <c r="B133" t="s">
        <v>7</v>
      </c>
      <c r="C133">
        <v>34</v>
      </c>
      <c r="D133">
        <v>23.5</v>
      </c>
      <c r="E133">
        <v>2</v>
      </c>
      <c r="F133">
        <v>2</v>
      </c>
      <c r="G133">
        <v>0</v>
      </c>
      <c r="H133" s="7">
        <v>0.9572713935959605</v>
      </c>
      <c r="I133" s="18">
        <v>69</v>
      </c>
      <c r="J133" s="28">
        <v>0.4486622223993656</v>
      </c>
      <c r="K133" s="18">
        <v>35</v>
      </c>
    </row>
    <row r="134" spans="1:11" ht="12.75">
      <c r="A134">
        <v>133</v>
      </c>
      <c r="B134" t="s">
        <v>7</v>
      </c>
      <c r="C134">
        <v>42</v>
      </c>
      <c r="D134">
        <v>25</v>
      </c>
      <c r="E134">
        <v>1</v>
      </c>
      <c r="F134">
        <v>2</v>
      </c>
      <c r="G134">
        <v>0</v>
      </c>
      <c r="H134" s="7">
        <v>1.4790411895829136</v>
      </c>
      <c r="I134" s="18">
        <v>60</v>
      </c>
      <c r="J134" s="28">
        <v>0.427023521739026</v>
      </c>
      <c r="K134" s="18">
        <v>40</v>
      </c>
    </row>
    <row r="135" spans="1:11" ht="12.75">
      <c r="A135">
        <v>134</v>
      </c>
      <c r="B135" t="s">
        <v>7</v>
      </c>
      <c r="C135">
        <v>22</v>
      </c>
      <c r="D135">
        <v>17.8</v>
      </c>
      <c r="E135">
        <v>3</v>
      </c>
      <c r="F135">
        <v>3</v>
      </c>
      <c r="G135">
        <v>0</v>
      </c>
      <c r="H135" s="7">
        <v>0.32846563408692436</v>
      </c>
      <c r="I135" s="18">
        <v>81</v>
      </c>
      <c r="J135" s="28">
        <v>0.4854390314861901</v>
      </c>
      <c r="K135" s="18">
        <v>20</v>
      </c>
    </row>
    <row r="136" spans="1:11" ht="12.75">
      <c r="A136">
        <v>135</v>
      </c>
      <c r="B136" t="s">
        <v>7</v>
      </c>
      <c r="C136">
        <v>14</v>
      </c>
      <c r="D136">
        <v>15</v>
      </c>
      <c r="E136">
        <v>3</v>
      </c>
      <c r="F136">
        <v>2</v>
      </c>
      <c r="G136">
        <v>0</v>
      </c>
      <c r="H136" s="7">
        <v>0.12384943304454704</v>
      </c>
      <c r="I136" s="18">
        <v>107</v>
      </c>
      <c r="J136" s="28">
        <v>0.5363605297460791</v>
      </c>
      <c r="K136" s="18">
        <v>10</v>
      </c>
    </row>
    <row r="137" spans="1:11" ht="12.75">
      <c r="A137">
        <v>136</v>
      </c>
      <c r="B137" t="s">
        <v>7</v>
      </c>
      <c r="C137">
        <v>46</v>
      </c>
      <c r="D137">
        <v>27.7</v>
      </c>
      <c r="E137">
        <v>2</v>
      </c>
      <c r="F137">
        <v>2</v>
      </c>
      <c r="G137">
        <v>0</v>
      </c>
      <c r="H137" s="7">
        <v>1.9537156932179742</v>
      </c>
      <c r="I137" s="18">
        <v>60</v>
      </c>
      <c r="J137" s="28">
        <v>0.4244006605636271</v>
      </c>
      <c r="K137" s="18">
        <v>45</v>
      </c>
    </row>
    <row r="138" spans="1:11" ht="12.75">
      <c r="A138">
        <v>137</v>
      </c>
      <c r="B138" t="s">
        <v>7</v>
      </c>
      <c r="C138">
        <v>22</v>
      </c>
      <c r="D138">
        <v>17.8</v>
      </c>
      <c r="E138">
        <v>3</v>
      </c>
      <c r="F138">
        <v>2</v>
      </c>
      <c r="G138">
        <v>0</v>
      </c>
      <c r="H138" s="7">
        <v>0.32846563408692436</v>
      </c>
      <c r="I138" s="18">
        <v>81</v>
      </c>
      <c r="J138" s="28">
        <v>0.4854390314861901</v>
      </c>
      <c r="K138" s="18">
        <v>20</v>
      </c>
    </row>
    <row r="139" spans="1:11" ht="12.75">
      <c r="A139">
        <v>138</v>
      </c>
      <c r="B139" t="s">
        <v>7</v>
      </c>
      <c r="C139">
        <v>14</v>
      </c>
      <c r="D139">
        <v>15</v>
      </c>
      <c r="E139">
        <v>3</v>
      </c>
      <c r="F139">
        <v>3</v>
      </c>
      <c r="G139">
        <v>1</v>
      </c>
      <c r="H139" s="7">
        <v>0.12384943304454704</v>
      </c>
      <c r="I139" s="18">
        <v>107</v>
      </c>
      <c r="J139" s="28">
        <v>0.5363605297460791</v>
      </c>
      <c r="K139" s="18">
        <v>10</v>
      </c>
    </row>
    <row r="140" spans="1:11" ht="12.75">
      <c r="A140">
        <v>139</v>
      </c>
      <c r="B140" t="s">
        <v>7</v>
      </c>
      <c r="C140">
        <v>28</v>
      </c>
      <c r="D140">
        <v>21.9</v>
      </c>
      <c r="E140">
        <v>2</v>
      </c>
      <c r="F140">
        <v>2</v>
      </c>
      <c r="G140">
        <v>1</v>
      </c>
      <c r="H140" s="7">
        <v>0.632033957222457</v>
      </c>
      <c r="I140" s="18">
        <v>78</v>
      </c>
      <c r="J140" s="28">
        <v>0.46869503538293567</v>
      </c>
      <c r="K140" s="18">
        <v>30</v>
      </c>
    </row>
    <row r="141" spans="1:11" ht="12.75">
      <c r="A141">
        <v>140</v>
      </c>
      <c r="B141" t="s">
        <v>7</v>
      </c>
      <c r="C141">
        <v>40</v>
      </c>
      <c r="D141">
        <v>24.4</v>
      </c>
      <c r="E141">
        <v>1</v>
      </c>
      <c r="F141">
        <v>1</v>
      </c>
      <c r="G141">
        <v>0</v>
      </c>
      <c r="H141" s="7">
        <v>1.3216294353914293</v>
      </c>
      <c r="I141" s="18">
        <v>61</v>
      </c>
      <c r="J141" s="28">
        <v>0.4310324950374936</v>
      </c>
      <c r="K141" s="18">
        <v>40</v>
      </c>
    </row>
    <row r="142" spans="1:11" ht="12.75">
      <c r="A142">
        <v>141</v>
      </c>
      <c r="B142" t="s">
        <v>7</v>
      </c>
      <c r="C142">
        <v>36</v>
      </c>
      <c r="D142">
        <v>23.7</v>
      </c>
      <c r="E142">
        <v>1</v>
      </c>
      <c r="F142">
        <v>1</v>
      </c>
      <c r="G142">
        <v>0</v>
      </c>
      <c r="H142" s="7">
        <v>1.0661751530648138</v>
      </c>
      <c r="I142" s="18">
        <v>66</v>
      </c>
      <c r="J142" s="28">
        <v>0.44196240509460705</v>
      </c>
      <c r="K142" s="18">
        <v>35</v>
      </c>
    </row>
    <row r="143" spans="1:11" ht="12.75">
      <c r="A143">
        <v>142</v>
      </c>
      <c r="B143" t="s">
        <v>7</v>
      </c>
      <c r="C143">
        <v>14</v>
      </c>
      <c r="D143">
        <v>15</v>
      </c>
      <c r="E143">
        <v>3</v>
      </c>
      <c r="F143">
        <v>3</v>
      </c>
      <c r="G143">
        <v>1</v>
      </c>
      <c r="H143" s="7">
        <v>0.12384943304454704</v>
      </c>
      <c r="I143" s="18">
        <v>107</v>
      </c>
      <c r="J143" s="28">
        <v>0.5363605297460791</v>
      </c>
      <c r="K143" s="18">
        <v>10</v>
      </c>
    </row>
    <row r="144" spans="1:11" ht="12.75">
      <c r="A144">
        <v>143</v>
      </c>
      <c r="B144" t="s">
        <v>15</v>
      </c>
      <c r="C144">
        <v>26</v>
      </c>
      <c r="D144">
        <v>16.2</v>
      </c>
      <c r="E144">
        <v>2</v>
      </c>
      <c r="F144">
        <v>2</v>
      </c>
      <c r="G144">
        <v>1</v>
      </c>
      <c r="H144" s="7">
        <v>0.3800440115791192</v>
      </c>
      <c r="I144" s="18">
        <v>62</v>
      </c>
      <c r="J144" s="28">
        <v>0.4418575720307575</v>
      </c>
      <c r="K144" s="18">
        <v>25</v>
      </c>
    </row>
    <row r="145" spans="1:11" ht="12.75">
      <c r="A145">
        <v>144</v>
      </c>
      <c r="B145" t="s">
        <v>15</v>
      </c>
      <c r="C145">
        <v>30</v>
      </c>
      <c r="D145">
        <v>18</v>
      </c>
      <c r="E145">
        <v>3</v>
      </c>
      <c r="F145">
        <v>3</v>
      </c>
      <c r="G145">
        <v>1</v>
      </c>
      <c r="H145" s="7">
        <v>0.5630764404513837</v>
      </c>
      <c r="I145" s="18">
        <v>60</v>
      </c>
      <c r="J145" s="28">
        <v>0.44255011771075087</v>
      </c>
      <c r="K145" s="18">
        <v>30</v>
      </c>
    </row>
    <row r="146" spans="1:11" ht="12.75">
      <c r="A146">
        <v>145</v>
      </c>
      <c r="B146" t="s">
        <v>7</v>
      </c>
      <c r="C146">
        <v>18</v>
      </c>
      <c r="D146">
        <v>16.8</v>
      </c>
      <c r="E146">
        <v>3</v>
      </c>
      <c r="F146">
        <v>3</v>
      </c>
      <c r="G146">
        <v>0</v>
      </c>
      <c r="H146" s="7">
        <v>0.21802370662523818</v>
      </c>
      <c r="I146" s="18">
        <v>93</v>
      </c>
      <c r="J146" s="28">
        <v>0.509987516470075</v>
      </c>
      <c r="K146" s="18">
        <v>20</v>
      </c>
    </row>
    <row r="147" spans="1:11" ht="12.75">
      <c r="A147">
        <v>146</v>
      </c>
      <c r="B147" t="s">
        <v>15</v>
      </c>
      <c r="C147">
        <v>8</v>
      </c>
      <c r="D147">
        <v>9.2</v>
      </c>
      <c r="E147">
        <v>3</v>
      </c>
      <c r="F147">
        <v>3</v>
      </c>
      <c r="G147">
        <v>0</v>
      </c>
      <c r="H147" s="7">
        <v>0.023165999842516122</v>
      </c>
      <c r="I147" s="18">
        <v>115</v>
      </c>
      <c r="J147" s="28">
        <v>0.5009488297014285</v>
      </c>
      <c r="K147" s="18">
        <v>10</v>
      </c>
    </row>
    <row r="148" spans="1:11" ht="12.75">
      <c r="A148">
        <v>147</v>
      </c>
      <c r="B148" t="s">
        <v>15</v>
      </c>
      <c r="C148">
        <v>20</v>
      </c>
      <c r="D148">
        <v>13.9</v>
      </c>
      <c r="E148">
        <v>2</v>
      </c>
      <c r="F148">
        <v>1</v>
      </c>
      <c r="G148">
        <v>0</v>
      </c>
      <c r="H148" s="7">
        <v>0.1942744802728892</v>
      </c>
      <c r="I148" s="18">
        <v>70</v>
      </c>
      <c r="J148" s="28">
        <v>0.4448884007487662</v>
      </c>
      <c r="K148" s="18">
        <v>20</v>
      </c>
    </row>
    <row r="149" spans="1:11" ht="12.75">
      <c r="A149">
        <v>148</v>
      </c>
      <c r="B149" t="s">
        <v>7</v>
      </c>
      <c r="C149">
        <v>38</v>
      </c>
      <c r="D149">
        <v>24</v>
      </c>
      <c r="E149">
        <v>1</v>
      </c>
      <c r="F149">
        <v>2</v>
      </c>
      <c r="G149">
        <v>0</v>
      </c>
      <c r="H149" s="7">
        <v>1.1870239828215923</v>
      </c>
      <c r="I149" s="18">
        <v>63</v>
      </c>
      <c r="J149" s="28">
        <v>0.4361051118067536</v>
      </c>
      <c r="K149" s="18">
        <v>40</v>
      </c>
    </row>
    <row r="150" spans="1:11" ht="12.75">
      <c r="A150">
        <v>149</v>
      </c>
      <c r="B150" t="s">
        <v>15</v>
      </c>
      <c r="C150">
        <v>16</v>
      </c>
      <c r="D150">
        <v>13</v>
      </c>
      <c r="E150">
        <v>3</v>
      </c>
      <c r="F150">
        <v>3</v>
      </c>
      <c r="G150">
        <v>0</v>
      </c>
      <c r="H150" s="7">
        <v>0.11885161506295837</v>
      </c>
      <c r="I150" s="18">
        <v>81</v>
      </c>
      <c r="J150" s="28">
        <v>0.454707260378005</v>
      </c>
      <c r="K150" s="18">
        <v>15</v>
      </c>
    </row>
    <row r="151" spans="1:11" ht="12.75">
      <c r="A151">
        <v>150</v>
      </c>
      <c r="B151" t="s">
        <v>7</v>
      </c>
      <c r="C151">
        <v>12</v>
      </c>
      <c r="D151">
        <v>9.8</v>
      </c>
      <c r="E151">
        <v>3</v>
      </c>
      <c r="F151">
        <v>3</v>
      </c>
      <c r="G151">
        <v>0</v>
      </c>
      <c r="H151" s="7">
        <v>0.05953042042821553</v>
      </c>
      <c r="I151" s="18">
        <v>82</v>
      </c>
      <c r="J151" s="28">
        <v>0.5371066142567605</v>
      </c>
      <c r="K151" s="18">
        <v>10</v>
      </c>
    </row>
    <row r="152" spans="1:11" ht="12.75">
      <c r="A152">
        <v>151</v>
      </c>
      <c r="B152" t="s">
        <v>15</v>
      </c>
      <c r="C152">
        <v>42</v>
      </c>
      <c r="D152">
        <v>20.5</v>
      </c>
      <c r="E152">
        <v>1</v>
      </c>
      <c r="F152">
        <v>1</v>
      </c>
      <c r="G152">
        <v>1</v>
      </c>
      <c r="H152" s="7">
        <v>1.221676424464577</v>
      </c>
      <c r="I152" s="18">
        <v>49</v>
      </c>
      <c r="J152" s="28">
        <v>0.4301440004698195</v>
      </c>
      <c r="K152" s="18">
        <v>40</v>
      </c>
    </row>
    <row r="153" spans="1:11" ht="12.75">
      <c r="A153">
        <v>152</v>
      </c>
      <c r="B153" t="s">
        <v>15</v>
      </c>
      <c r="C153">
        <v>10</v>
      </c>
      <c r="D153">
        <v>10.3</v>
      </c>
      <c r="E153">
        <v>3</v>
      </c>
      <c r="F153">
        <v>3</v>
      </c>
      <c r="G153">
        <v>1</v>
      </c>
      <c r="H153" s="7">
        <v>0.03901818805850351</v>
      </c>
      <c r="I153" s="18">
        <v>103</v>
      </c>
      <c r="J153" s="28">
        <v>0.4823252427184467</v>
      </c>
      <c r="K153" s="18">
        <v>10</v>
      </c>
    </row>
    <row r="154" spans="1:11" ht="12.75">
      <c r="A154">
        <v>153</v>
      </c>
      <c r="B154" t="s">
        <v>7</v>
      </c>
      <c r="C154">
        <v>12</v>
      </c>
      <c r="D154">
        <v>9.8</v>
      </c>
      <c r="E154">
        <v>3</v>
      </c>
      <c r="F154">
        <v>2</v>
      </c>
      <c r="G154">
        <v>0</v>
      </c>
      <c r="H154" s="7">
        <v>0.05953042042821553</v>
      </c>
      <c r="I154" s="18">
        <v>82</v>
      </c>
      <c r="J154" s="28">
        <v>0.5371066142567605</v>
      </c>
      <c r="K154" s="18">
        <v>10</v>
      </c>
    </row>
    <row r="155" spans="1:11" ht="12.75">
      <c r="A155">
        <v>154</v>
      </c>
      <c r="B155" t="s">
        <v>7</v>
      </c>
      <c r="C155">
        <v>30</v>
      </c>
      <c r="D155">
        <v>22</v>
      </c>
      <c r="E155">
        <v>1</v>
      </c>
      <c r="F155">
        <v>2</v>
      </c>
      <c r="G155">
        <v>1</v>
      </c>
      <c r="H155" s="7">
        <v>0.7149098999363876</v>
      </c>
      <c r="I155" s="18">
        <v>73</v>
      </c>
      <c r="J155" s="28">
        <v>0.4597230078392262</v>
      </c>
      <c r="K155" s="18">
        <v>30</v>
      </c>
    </row>
    <row r="156" spans="1:11" ht="12.75">
      <c r="A156">
        <v>155</v>
      </c>
      <c r="B156" t="s">
        <v>15</v>
      </c>
      <c r="C156">
        <v>14</v>
      </c>
      <c r="D156">
        <v>17.5</v>
      </c>
      <c r="E156">
        <v>3</v>
      </c>
      <c r="F156">
        <v>2</v>
      </c>
      <c r="G156">
        <v>0</v>
      </c>
      <c r="H156" s="7">
        <v>0.12874086614220223</v>
      </c>
      <c r="I156" s="18">
        <v>125</v>
      </c>
      <c r="J156" s="28">
        <v>0.47789493234900354</v>
      </c>
      <c r="K156" s="18">
        <v>10</v>
      </c>
    </row>
    <row r="157" spans="1:11" ht="12.75">
      <c r="A157">
        <v>156</v>
      </c>
      <c r="B157" t="s">
        <v>15</v>
      </c>
      <c r="C157">
        <v>8</v>
      </c>
      <c r="D157">
        <v>9.2</v>
      </c>
      <c r="E157">
        <v>3</v>
      </c>
      <c r="F157">
        <v>3</v>
      </c>
      <c r="G157">
        <v>0</v>
      </c>
      <c r="H157" s="7">
        <v>0.023165999842516122</v>
      </c>
      <c r="I157" s="18">
        <v>115</v>
      </c>
      <c r="J157" s="28">
        <v>0.5009488297014285</v>
      </c>
      <c r="K157" s="18">
        <v>10</v>
      </c>
    </row>
    <row r="158" spans="1:11" ht="12.75">
      <c r="A158">
        <v>157</v>
      </c>
      <c r="B158" t="s">
        <v>15</v>
      </c>
      <c r="C158">
        <v>12</v>
      </c>
      <c r="D158">
        <v>10.5</v>
      </c>
      <c r="E158">
        <v>3</v>
      </c>
      <c r="F158">
        <v>2</v>
      </c>
      <c r="G158">
        <v>0</v>
      </c>
      <c r="H158" s="7">
        <v>0.055275585879948325</v>
      </c>
      <c r="I158" s="18">
        <v>88</v>
      </c>
      <c r="J158" s="28">
        <v>0.46546998545472795</v>
      </c>
      <c r="K158" s="18">
        <v>10</v>
      </c>
    </row>
    <row r="159" spans="1:11" ht="12.75">
      <c r="A159">
        <v>158</v>
      </c>
      <c r="B159" t="s">
        <v>15</v>
      </c>
      <c r="C159">
        <v>10</v>
      </c>
      <c r="D159">
        <v>10.3</v>
      </c>
      <c r="E159">
        <v>3</v>
      </c>
      <c r="F159">
        <v>3</v>
      </c>
      <c r="G159">
        <v>0</v>
      </c>
      <c r="H159" s="7">
        <v>0.03901818805850351</v>
      </c>
      <c r="I159" s="18">
        <v>103</v>
      </c>
      <c r="J159" s="28">
        <v>0.4823252427184467</v>
      </c>
      <c r="K159" s="18">
        <v>10</v>
      </c>
    </row>
    <row r="160" spans="1:11" ht="12.75">
      <c r="A160">
        <v>159</v>
      </c>
      <c r="B160" t="s">
        <v>7</v>
      </c>
      <c r="C160">
        <v>50</v>
      </c>
      <c r="D160">
        <v>28.2</v>
      </c>
      <c r="E160">
        <v>1</v>
      </c>
      <c r="F160">
        <v>2</v>
      </c>
      <c r="G160">
        <v>0</v>
      </c>
      <c r="H160" s="7">
        <v>2.303217704808509</v>
      </c>
      <c r="I160" s="18">
        <v>56</v>
      </c>
      <c r="J160" s="28">
        <v>0.41596423572997954</v>
      </c>
      <c r="K160" s="18">
        <v>50</v>
      </c>
    </row>
    <row r="161" spans="1:11" ht="12.75">
      <c r="A161">
        <v>160</v>
      </c>
      <c r="B161" t="s">
        <v>7</v>
      </c>
      <c r="C161">
        <v>24</v>
      </c>
      <c r="D161">
        <v>18</v>
      </c>
      <c r="E161">
        <v>2</v>
      </c>
      <c r="F161">
        <v>2</v>
      </c>
      <c r="G161">
        <v>0</v>
      </c>
      <c r="H161" s="7">
        <v>0.38567270724422614</v>
      </c>
      <c r="I161" s="18">
        <v>75</v>
      </c>
      <c r="J161" s="28">
        <v>0.4736243655366673</v>
      </c>
      <c r="K161" s="18">
        <v>25</v>
      </c>
    </row>
    <row r="162" spans="1:11" ht="12.75">
      <c r="A162">
        <v>161</v>
      </c>
      <c r="B162" t="s">
        <v>15</v>
      </c>
      <c r="C162">
        <v>10</v>
      </c>
      <c r="D162">
        <v>10.3</v>
      </c>
      <c r="E162">
        <v>3</v>
      </c>
      <c r="F162">
        <v>2</v>
      </c>
      <c r="G162">
        <v>0</v>
      </c>
      <c r="H162" s="7">
        <v>0.03901818805850351</v>
      </c>
      <c r="I162" s="18">
        <v>103</v>
      </c>
      <c r="J162" s="28">
        <v>0.4823252427184467</v>
      </c>
      <c r="K162" s="18">
        <v>10</v>
      </c>
    </row>
    <row r="163" spans="1:11" ht="12.75">
      <c r="A163">
        <v>162</v>
      </c>
      <c r="B163" t="s">
        <v>15</v>
      </c>
      <c r="C163">
        <v>20</v>
      </c>
      <c r="D163">
        <v>13.9</v>
      </c>
      <c r="E163">
        <v>3</v>
      </c>
      <c r="F163">
        <v>2</v>
      </c>
      <c r="G163">
        <v>0</v>
      </c>
      <c r="H163" s="7">
        <v>0.1942744802728892</v>
      </c>
      <c r="I163" s="18">
        <v>70</v>
      </c>
      <c r="J163" s="28">
        <v>0.4448884007487662</v>
      </c>
      <c r="K163" s="18">
        <v>20</v>
      </c>
    </row>
    <row r="164" spans="1:11" ht="12.75">
      <c r="A164">
        <v>163</v>
      </c>
      <c r="B164" t="s">
        <v>7</v>
      </c>
      <c r="C164">
        <v>28</v>
      </c>
      <c r="D164">
        <v>21.9</v>
      </c>
      <c r="E164">
        <v>1</v>
      </c>
      <c r="F164">
        <v>2</v>
      </c>
      <c r="G164">
        <v>0</v>
      </c>
      <c r="H164" s="7">
        <v>0.632033957222457</v>
      </c>
      <c r="I164" s="18">
        <v>78</v>
      </c>
      <c r="J164" s="28">
        <v>0.46869503538293567</v>
      </c>
      <c r="K164" s="18">
        <v>30</v>
      </c>
    </row>
    <row r="165" spans="1:11" ht="12.75">
      <c r="A165">
        <v>164</v>
      </c>
      <c r="B165" t="s">
        <v>15</v>
      </c>
      <c r="C165">
        <v>22</v>
      </c>
      <c r="D165">
        <v>15.8</v>
      </c>
      <c r="E165">
        <v>2</v>
      </c>
      <c r="F165">
        <v>2</v>
      </c>
      <c r="G165">
        <v>0</v>
      </c>
      <c r="H165" s="7">
        <v>0.2701573948429669</v>
      </c>
      <c r="I165" s="18">
        <v>72</v>
      </c>
      <c r="J165" s="28">
        <v>0.4498052599862658</v>
      </c>
      <c r="K165" s="18">
        <v>20</v>
      </c>
    </row>
    <row r="166" spans="1:11" ht="12.75">
      <c r="A166">
        <v>165</v>
      </c>
      <c r="B166" t="s">
        <v>7</v>
      </c>
      <c r="C166">
        <v>48</v>
      </c>
      <c r="D166">
        <v>28</v>
      </c>
      <c r="E166">
        <v>1</v>
      </c>
      <c r="F166">
        <v>2</v>
      </c>
      <c r="G166">
        <v>0</v>
      </c>
      <c r="H166" s="7">
        <v>2.129058494407777</v>
      </c>
      <c r="I166" s="18">
        <v>58</v>
      </c>
      <c r="J166" s="28">
        <v>0.4202011204325229</v>
      </c>
      <c r="K166" s="18">
        <v>50</v>
      </c>
    </row>
    <row r="167" spans="1:11" ht="12.75">
      <c r="A167">
        <v>166</v>
      </c>
      <c r="B167" t="s">
        <v>15</v>
      </c>
      <c r="C167">
        <v>26</v>
      </c>
      <c r="D167">
        <v>16.2</v>
      </c>
      <c r="E167">
        <v>3</v>
      </c>
      <c r="F167">
        <v>2</v>
      </c>
      <c r="G167">
        <v>1</v>
      </c>
      <c r="H167" s="7">
        <v>0.3800440115791192</v>
      </c>
      <c r="I167" s="18">
        <v>62</v>
      </c>
      <c r="J167" s="28">
        <v>0.4418575720307575</v>
      </c>
      <c r="K167" s="18">
        <v>25</v>
      </c>
    </row>
    <row r="168" spans="1:11" ht="12.75">
      <c r="A168">
        <v>167</v>
      </c>
      <c r="B168" t="s">
        <v>7</v>
      </c>
      <c r="C168">
        <v>32</v>
      </c>
      <c r="D168">
        <v>23.3</v>
      </c>
      <c r="E168">
        <v>1</v>
      </c>
      <c r="F168">
        <v>2</v>
      </c>
      <c r="G168">
        <v>1</v>
      </c>
      <c r="H168" s="7">
        <v>0.8543142311520153</v>
      </c>
      <c r="I168" s="18">
        <v>73</v>
      </c>
      <c r="J168" s="28">
        <v>0.4559024035729461</v>
      </c>
      <c r="K168" s="18">
        <v>30</v>
      </c>
    </row>
    <row r="169" spans="1:11" ht="12.75">
      <c r="A169">
        <v>168</v>
      </c>
      <c r="B169" t="s">
        <v>7</v>
      </c>
      <c r="C169">
        <v>24</v>
      </c>
      <c r="D169">
        <v>18</v>
      </c>
      <c r="E169">
        <v>2</v>
      </c>
      <c r="F169">
        <v>2</v>
      </c>
      <c r="G169">
        <v>0</v>
      </c>
      <c r="H169" s="7">
        <v>0.38567270724422614</v>
      </c>
      <c r="I169" s="18">
        <v>75</v>
      </c>
      <c r="J169" s="28">
        <v>0.4736243655366673</v>
      </c>
      <c r="K169" s="18">
        <v>25</v>
      </c>
    </row>
    <row r="170" spans="1:11" ht="12.75">
      <c r="A170">
        <v>169</v>
      </c>
      <c r="B170" t="s">
        <v>7</v>
      </c>
      <c r="C170">
        <v>28</v>
      </c>
      <c r="D170">
        <v>21.9</v>
      </c>
      <c r="E170">
        <v>2</v>
      </c>
      <c r="F170">
        <v>2</v>
      </c>
      <c r="G170">
        <v>0</v>
      </c>
      <c r="H170" s="7">
        <v>0.632033957222457</v>
      </c>
      <c r="I170" s="18">
        <v>78</v>
      </c>
      <c r="J170" s="28">
        <v>0.46869503538293567</v>
      </c>
      <c r="K170" s="18">
        <v>30</v>
      </c>
    </row>
    <row r="171" spans="1:11" ht="12.75">
      <c r="A171">
        <v>170</v>
      </c>
      <c r="B171" t="s">
        <v>7</v>
      </c>
      <c r="C171">
        <v>32</v>
      </c>
      <c r="D171">
        <v>23.3</v>
      </c>
      <c r="E171">
        <v>2</v>
      </c>
      <c r="F171">
        <v>2</v>
      </c>
      <c r="G171">
        <v>0</v>
      </c>
      <c r="H171" s="7">
        <v>0.8543142311520153</v>
      </c>
      <c r="I171" s="18">
        <v>73</v>
      </c>
      <c r="J171" s="28">
        <v>0.4559024035729461</v>
      </c>
      <c r="K171" s="18">
        <v>30</v>
      </c>
    </row>
    <row r="172" spans="1:11" ht="12.75">
      <c r="A172">
        <v>171</v>
      </c>
      <c r="B172" t="s">
        <v>15</v>
      </c>
      <c r="C172">
        <v>18</v>
      </c>
      <c r="D172">
        <v>13.2</v>
      </c>
      <c r="E172">
        <v>3</v>
      </c>
      <c r="F172">
        <v>3</v>
      </c>
      <c r="G172">
        <v>1</v>
      </c>
      <c r="H172" s="7">
        <v>0.150392376373512</v>
      </c>
      <c r="I172" s="18">
        <v>73</v>
      </c>
      <c r="J172" s="28">
        <v>0.44773082871644654</v>
      </c>
      <c r="K172" s="18">
        <v>20</v>
      </c>
    </row>
    <row r="173" spans="1:11" ht="12.75">
      <c r="A173">
        <v>172</v>
      </c>
      <c r="B173" t="s">
        <v>15</v>
      </c>
      <c r="C173">
        <v>16</v>
      </c>
      <c r="D173" s="29">
        <v>13</v>
      </c>
      <c r="E173">
        <v>3</v>
      </c>
      <c r="F173">
        <v>3</v>
      </c>
      <c r="G173">
        <v>1</v>
      </c>
      <c r="H173" s="7">
        <v>0.11885161506295837</v>
      </c>
      <c r="I173" s="18">
        <v>81</v>
      </c>
      <c r="J173" s="28">
        <v>0.454707260378005</v>
      </c>
      <c r="K173" s="18">
        <v>15</v>
      </c>
    </row>
    <row r="174" spans="1:11" ht="12.75">
      <c r="A174">
        <v>173</v>
      </c>
      <c r="B174" t="s">
        <v>15</v>
      </c>
      <c r="C174">
        <v>10</v>
      </c>
      <c r="D174">
        <v>10.3</v>
      </c>
      <c r="E174">
        <v>3</v>
      </c>
      <c r="F174">
        <v>3</v>
      </c>
      <c r="G174">
        <v>1</v>
      </c>
      <c r="H174" s="7">
        <v>0.03901818805850351</v>
      </c>
      <c r="I174" s="18">
        <v>103</v>
      </c>
      <c r="J174" s="28">
        <v>0.4823252427184467</v>
      </c>
      <c r="K174" s="18">
        <v>10</v>
      </c>
    </row>
    <row r="175" spans="1:11" ht="12.75">
      <c r="A175">
        <v>174</v>
      </c>
      <c r="B175" t="s">
        <v>7</v>
      </c>
      <c r="C175">
        <v>26</v>
      </c>
      <c r="D175">
        <v>18.3</v>
      </c>
      <c r="E175">
        <v>3</v>
      </c>
      <c r="F175">
        <v>3</v>
      </c>
      <c r="G175">
        <v>1</v>
      </c>
      <c r="H175" s="7">
        <v>0.4502460684635232</v>
      </c>
      <c r="I175" s="18">
        <v>70</v>
      </c>
      <c r="J175" s="28">
        <v>0.4634066505232432</v>
      </c>
      <c r="K175" s="18">
        <v>25</v>
      </c>
    </row>
    <row r="176" spans="1:11" ht="12.75">
      <c r="A176">
        <v>175</v>
      </c>
      <c r="B176" t="s">
        <v>7</v>
      </c>
      <c r="C176">
        <v>34</v>
      </c>
      <c r="D176">
        <v>23.5</v>
      </c>
      <c r="E176">
        <v>2</v>
      </c>
      <c r="F176">
        <v>2</v>
      </c>
      <c r="G176">
        <v>1</v>
      </c>
      <c r="H176" s="7">
        <v>0.9572713935959605</v>
      </c>
      <c r="I176" s="18">
        <v>69</v>
      </c>
      <c r="J176" s="28">
        <v>0.4486622223993656</v>
      </c>
      <c r="K176" s="18">
        <v>35</v>
      </c>
    </row>
    <row r="177" spans="1:11" ht="12.75">
      <c r="A177">
        <v>176</v>
      </c>
      <c r="B177" t="s">
        <v>15</v>
      </c>
      <c r="C177">
        <v>20</v>
      </c>
      <c r="D177">
        <v>13.9</v>
      </c>
      <c r="E177">
        <v>1</v>
      </c>
      <c r="F177">
        <v>1</v>
      </c>
      <c r="G177">
        <v>0</v>
      </c>
      <c r="H177" s="7">
        <v>0.1942744802728892</v>
      </c>
      <c r="I177" s="18">
        <v>70</v>
      </c>
      <c r="J177" s="28">
        <v>0.4448884007487662</v>
      </c>
      <c r="K177" s="18">
        <v>20</v>
      </c>
    </row>
    <row r="178" spans="1:11" ht="12.75">
      <c r="A178">
        <v>177</v>
      </c>
      <c r="B178" t="s">
        <v>15</v>
      </c>
      <c r="C178">
        <v>12</v>
      </c>
      <c r="D178">
        <v>10.5</v>
      </c>
      <c r="E178">
        <v>1</v>
      </c>
      <c r="F178">
        <v>1</v>
      </c>
      <c r="G178">
        <v>0</v>
      </c>
      <c r="H178" s="7">
        <v>0.055275585879948325</v>
      </c>
      <c r="I178" s="18">
        <v>88</v>
      </c>
      <c r="J178" s="28">
        <v>0.46546998545472795</v>
      </c>
      <c r="K178" s="18">
        <v>10</v>
      </c>
    </row>
    <row r="179" spans="1:11" ht="12.75">
      <c r="A179">
        <v>178</v>
      </c>
      <c r="B179" t="s">
        <v>15</v>
      </c>
      <c r="C179">
        <v>10</v>
      </c>
      <c r="D179">
        <v>10.3</v>
      </c>
      <c r="E179">
        <v>3</v>
      </c>
      <c r="F179">
        <v>3</v>
      </c>
      <c r="G179">
        <v>1</v>
      </c>
      <c r="H179" s="7">
        <v>0.03901818805850351</v>
      </c>
      <c r="I179" s="18">
        <v>103</v>
      </c>
      <c r="J179" s="28">
        <v>0.4823252427184467</v>
      </c>
      <c r="K179" s="18">
        <v>10</v>
      </c>
    </row>
    <row r="180" spans="1:11" ht="12.75">
      <c r="A180">
        <v>179</v>
      </c>
      <c r="B180" t="s">
        <v>7</v>
      </c>
      <c r="C180">
        <v>48</v>
      </c>
      <c r="D180">
        <v>28</v>
      </c>
      <c r="E180">
        <v>1</v>
      </c>
      <c r="F180">
        <v>2</v>
      </c>
      <c r="G180">
        <v>0</v>
      </c>
      <c r="H180" s="7">
        <v>2.129058494407777</v>
      </c>
      <c r="I180" s="18">
        <v>58</v>
      </c>
      <c r="J180" s="28">
        <v>0.4202011204325229</v>
      </c>
      <c r="K180" s="18">
        <v>50</v>
      </c>
    </row>
    <row r="181" spans="1:11" ht="12.75">
      <c r="A181">
        <v>180</v>
      </c>
      <c r="B181" t="s">
        <v>15</v>
      </c>
      <c r="C181">
        <v>24</v>
      </c>
      <c r="D181">
        <v>16</v>
      </c>
      <c r="E181">
        <v>2</v>
      </c>
      <c r="F181">
        <v>2</v>
      </c>
      <c r="G181">
        <v>0</v>
      </c>
      <c r="H181" s="7">
        <v>0.3226257223425082</v>
      </c>
      <c r="I181" s="18">
        <v>67</v>
      </c>
      <c r="J181" s="28">
        <v>0.445724639578156</v>
      </c>
      <c r="K181" s="18">
        <v>25</v>
      </c>
    </row>
    <row r="182" spans="1:11" ht="12.75">
      <c r="A182">
        <v>181</v>
      </c>
      <c r="B182" t="s">
        <v>15</v>
      </c>
      <c r="C182">
        <v>30</v>
      </c>
      <c r="D182">
        <v>18</v>
      </c>
      <c r="E182">
        <v>2</v>
      </c>
      <c r="F182">
        <v>2</v>
      </c>
      <c r="G182">
        <v>0</v>
      </c>
      <c r="H182" s="7">
        <v>0.5630764404513837</v>
      </c>
      <c r="I182" s="18">
        <v>60</v>
      </c>
      <c r="J182" s="28">
        <v>0.44255011771075087</v>
      </c>
      <c r="K182" s="18">
        <v>30</v>
      </c>
    </row>
    <row r="183" spans="1:11" ht="12.75">
      <c r="A183">
        <v>182</v>
      </c>
      <c r="B183" t="s">
        <v>15</v>
      </c>
      <c r="C183">
        <v>36</v>
      </c>
      <c r="D183">
        <v>20</v>
      </c>
      <c r="E183">
        <v>2</v>
      </c>
      <c r="F183">
        <v>2</v>
      </c>
      <c r="G183">
        <v>1</v>
      </c>
      <c r="H183" s="7">
        <v>0.8955525104287706</v>
      </c>
      <c r="I183" s="18">
        <v>56</v>
      </c>
      <c r="J183" s="28">
        <v>0.4399123729416517</v>
      </c>
      <c r="K183" s="18">
        <v>35</v>
      </c>
    </row>
    <row r="184" spans="1:11" ht="12.75">
      <c r="A184">
        <v>183</v>
      </c>
      <c r="B184" t="s">
        <v>7</v>
      </c>
      <c r="C184">
        <v>36</v>
      </c>
      <c r="D184">
        <v>23.7</v>
      </c>
      <c r="E184">
        <v>1</v>
      </c>
      <c r="F184">
        <v>2</v>
      </c>
      <c r="G184">
        <v>0</v>
      </c>
      <c r="H184" s="7">
        <v>1.0661751530648138</v>
      </c>
      <c r="I184" s="18">
        <v>66</v>
      </c>
      <c r="J184" s="28">
        <v>0.44196240509460705</v>
      </c>
      <c r="K184" s="18">
        <v>35</v>
      </c>
    </row>
    <row r="185" spans="1:11" ht="12.75">
      <c r="A185">
        <v>184</v>
      </c>
      <c r="B185" t="s">
        <v>7</v>
      </c>
      <c r="C185">
        <v>14</v>
      </c>
      <c r="D185">
        <v>15</v>
      </c>
      <c r="E185">
        <v>3</v>
      </c>
      <c r="F185">
        <v>3</v>
      </c>
      <c r="G185">
        <v>0</v>
      </c>
      <c r="H185" s="7">
        <v>0.12384943304454704</v>
      </c>
      <c r="I185" s="18">
        <v>107</v>
      </c>
      <c r="J185" s="28">
        <v>0.5363605297460791</v>
      </c>
      <c r="K185" s="18">
        <v>10</v>
      </c>
    </row>
    <row r="186" spans="1:11" ht="12.75">
      <c r="A186">
        <v>185</v>
      </c>
      <c r="B186" t="s">
        <v>25</v>
      </c>
      <c r="C186">
        <v>12</v>
      </c>
      <c r="D186">
        <v>10.6</v>
      </c>
      <c r="E186">
        <v>2</v>
      </c>
      <c r="F186">
        <v>2</v>
      </c>
      <c r="G186">
        <v>0</v>
      </c>
      <c r="H186" s="7">
        <v>0.05585869196906228</v>
      </c>
      <c r="I186" s="18">
        <v>88</v>
      </c>
      <c r="J186" s="28">
        <v>0.4659427118199071</v>
      </c>
      <c r="K186" s="18">
        <v>10</v>
      </c>
    </row>
    <row r="187" spans="1:11" ht="12.75">
      <c r="A187">
        <v>186</v>
      </c>
      <c r="B187" t="s">
        <v>25</v>
      </c>
      <c r="C187">
        <v>12</v>
      </c>
      <c r="D187">
        <v>10.6</v>
      </c>
      <c r="E187">
        <v>3</v>
      </c>
      <c r="F187">
        <v>2</v>
      </c>
      <c r="G187">
        <v>0</v>
      </c>
      <c r="H187" s="7">
        <v>0.05585869196906228</v>
      </c>
      <c r="I187" s="18">
        <v>88</v>
      </c>
      <c r="J187" s="28">
        <v>0.4659427118199071</v>
      </c>
      <c r="K187" s="18">
        <v>10</v>
      </c>
    </row>
    <row r="188" spans="1:11" ht="12.75">
      <c r="A188">
        <v>187</v>
      </c>
      <c r="B188" t="s">
        <v>15</v>
      </c>
      <c r="C188">
        <v>12</v>
      </c>
      <c r="D188">
        <v>10.5</v>
      </c>
      <c r="E188">
        <v>3</v>
      </c>
      <c r="F188">
        <v>3</v>
      </c>
      <c r="G188">
        <v>0</v>
      </c>
      <c r="H188" s="7">
        <v>0.055275585879948325</v>
      </c>
      <c r="I188" s="18">
        <v>88</v>
      </c>
      <c r="J188" s="28">
        <v>0.46546998545472795</v>
      </c>
      <c r="K188" s="18">
        <v>10</v>
      </c>
    </row>
    <row r="189" spans="1:11" ht="12.75">
      <c r="A189">
        <v>188</v>
      </c>
      <c r="B189" t="s">
        <v>15</v>
      </c>
      <c r="C189">
        <v>30</v>
      </c>
      <c r="D189">
        <v>18</v>
      </c>
      <c r="E189">
        <v>1</v>
      </c>
      <c r="F189">
        <v>1</v>
      </c>
      <c r="G189">
        <v>0</v>
      </c>
      <c r="H189" s="7">
        <v>0.5630764404513837</v>
      </c>
      <c r="I189" s="18">
        <v>60</v>
      </c>
      <c r="J189" s="28">
        <v>0.44255011771075087</v>
      </c>
      <c r="K189" s="18">
        <v>30</v>
      </c>
    </row>
    <row r="190" spans="1:11" ht="12.75">
      <c r="A190">
        <v>189</v>
      </c>
      <c r="B190" t="s">
        <v>8</v>
      </c>
      <c r="C190">
        <v>38</v>
      </c>
      <c r="D190">
        <v>20.5</v>
      </c>
      <c r="E190">
        <v>1</v>
      </c>
      <c r="F190">
        <v>1</v>
      </c>
      <c r="G190">
        <v>0</v>
      </c>
      <c r="H190" s="7">
        <v>0.9035011216360782</v>
      </c>
      <c r="I190" s="18">
        <v>54</v>
      </c>
      <c r="J190" s="28">
        <v>0.3886133898992062</v>
      </c>
      <c r="K190" s="18">
        <v>40</v>
      </c>
    </row>
    <row r="191" spans="1:11" ht="12.75">
      <c r="A191">
        <v>190</v>
      </c>
      <c r="B191" t="s">
        <v>15</v>
      </c>
      <c r="C191">
        <v>32</v>
      </c>
      <c r="D191">
        <v>18.6</v>
      </c>
      <c r="E191">
        <v>3</v>
      </c>
      <c r="F191">
        <v>3</v>
      </c>
      <c r="G191">
        <v>1</v>
      </c>
      <c r="H191" s="7">
        <v>0.6601904096051102</v>
      </c>
      <c r="I191" s="18">
        <v>58</v>
      </c>
      <c r="J191" s="28">
        <v>0.44133302700989785</v>
      </c>
      <c r="K191" s="18">
        <v>30</v>
      </c>
    </row>
    <row r="192" spans="1:11" ht="12.75">
      <c r="A192">
        <v>191</v>
      </c>
      <c r="B192" t="s">
        <v>15</v>
      </c>
      <c r="C192">
        <v>14</v>
      </c>
      <c r="D192">
        <v>17.5</v>
      </c>
      <c r="E192">
        <v>3</v>
      </c>
      <c r="F192">
        <v>3</v>
      </c>
      <c r="G192">
        <v>0</v>
      </c>
      <c r="H192" s="7">
        <v>0.12874086614220223</v>
      </c>
      <c r="I192" s="18">
        <v>125</v>
      </c>
      <c r="J192" s="28">
        <v>0.47789493234900354</v>
      </c>
      <c r="K192" s="18">
        <v>10</v>
      </c>
    </row>
    <row r="193" spans="1:11" ht="12.75">
      <c r="A193">
        <v>192</v>
      </c>
      <c r="B193" t="s">
        <v>15</v>
      </c>
      <c r="C193">
        <v>12</v>
      </c>
      <c r="D193">
        <v>10.5</v>
      </c>
      <c r="E193">
        <v>3</v>
      </c>
      <c r="F193">
        <v>3</v>
      </c>
      <c r="G193">
        <v>0</v>
      </c>
      <c r="H193" s="7">
        <v>0.055275585879948325</v>
      </c>
      <c r="I193" s="18">
        <v>88</v>
      </c>
      <c r="J193" s="28">
        <v>0.46546998545472795</v>
      </c>
      <c r="K193" s="18">
        <v>10</v>
      </c>
    </row>
    <row r="194" spans="1:11" ht="12.75">
      <c r="A194">
        <v>193</v>
      </c>
      <c r="B194" t="s">
        <v>15</v>
      </c>
      <c r="C194">
        <v>30</v>
      </c>
      <c r="D194">
        <v>18</v>
      </c>
      <c r="E194">
        <v>1</v>
      </c>
      <c r="F194">
        <v>2</v>
      </c>
      <c r="G194">
        <v>0</v>
      </c>
      <c r="H194" s="7">
        <v>0.5630764404513837</v>
      </c>
      <c r="I194" s="18">
        <v>60</v>
      </c>
      <c r="J194" s="28">
        <v>0.44255011771075087</v>
      </c>
      <c r="K194" s="18">
        <v>30</v>
      </c>
    </row>
    <row r="195" spans="1:11" ht="12.75">
      <c r="A195">
        <v>194</v>
      </c>
      <c r="B195" t="s">
        <v>7</v>
      </c>
      <c r="C195">
        <v>18</v>
      </c>
      <c r="D195">
        <v>16.8</v>
      </c>
      <c r="E195">
        <v>2</v>
      </c>
      <c r="F195">
        <v>2</v>
      </c>
      <c r="G195">
        <v>0</v>
      </c>
      <c r="H195" s="7">
        <v>0.21802370662523818</v>
      </c>
      <c r="I195" s="18">
        <v>93</v>
      </c>
      <c r="J195" s="28">
        <v>0.509987516470075</v>
      </c>
      <c r="K195" s="18">
        <v>20</v>
      </c>
    </row>
    <row r="196" spans="1:11" ht="12.75">
      <c r="A196">
        <v>195</v>
      </c>
      <c r="B196" t="s">
        <v>7</v>
      </c>
      <c r="C196">
        <v>26</v>
      </c>
      <c r="D196">
        <v>18.3</v>
      </c>
      <c r="E196">
        <v>3</v>
      </c>
      <c r="F196">
        <v>2</v>
      </c>
      <c r="G196">
        <v>0</v>
      </c>
      <c r="H196" s="7">
        <v>0.4502460684635232</v>
      </c>
      <c r="I196" s="18">
        <v>70</v>
      </c>
      <c r="J196" s="28">
        <v>0.4634066505232432</v>
      </c>
      <c r="K196" s="18">
        <v>25</v>
      </c>
    </row>
    <row r="197" spans="1:11" ht="12.75">
      <c r="A197">
        <v>196</v>
      </c>
      <c r="B197" t="s">
        <v>24</v>
      </c>
      <c r="C197">
        <v>38</v>
      </c>
      <c r="D197">
        <v>21.3</v>
      </c>
      <c r="E197">
        <v>1</v>
      </c>
      <c r="F197">
        <v>1</v>
      </c>
      <c r="G197">
        <v>0</v>
      </c>
      <c r="H197" s="7">
        <v>1.0265468265132816</v>
      </c>
      <c r="I197" s="18">
        <v>56</v>
      </c>
      <c r="J197" s="28">
        <v>0.424954161639908</v>
      </c>
      <c r="K197" s="18">
        <v>40</v>
      </c>
    </row>
    <row r="198" spans="1:11" ht="12.75">
      <c r="A198">
        <v>197</v>
      </c>
      <c r="B198" t="s">
        <v>7</v>
      </c>
      <c r="C198">
        <v>30</v>
      </c>
      <c r="D198">
        <v>22</v>
      </c>
      <c r="E198">
        <v>1</v>
      </c>
      <c r="F198">
        <v>2</v>
      </c>
      <c r="G198">
        <v>1</v>
      </c>
      <c r="H198" s="7">
        <v>0.7149098999363876</v>
      </c>
      <c r="I198" s="18">
        <v>73</v>
      </c>
      <c r="J198" s="28">
        <v>0.4597230078392262</v>
      </c>
      <c r="K198" s="18">
        <v>30</v>
      </c>
    </row>
    <row r="199" spans="1:11" ht="12.75">
      <c r="A199">
        <v>198</v>
      </c>
      <c r="B199" t="s">
        <v>7</v>
      </c>
      <c r="C199">
        <v>30</v>
      </c>
      <c r="D199">
        <v>22</v>
      </c>
      <c r="E199">
        <v>1</v>
      </c>
      <c r="F199">
        <v>2</v>
      </c>
      <c r="G199">
        <v>0</v>
      </c>
      <c r="H199" s="7">
        <v>0.7149098999363876</v>
      </c>
      <c r="I199" s="18">
        <v>73</v>
      </c>
      <c r="J199" s="28">
        <v>0.4597230078392262</v>
      </c>
      <c r="K199" s="18">
        <v>30</v>
      </c>
    </row>
    <row r="200" spans="1:11" ht="12.75">
      <c r="A200">
        <v>199</v>
      </c>
      <c r="B200" t="s">
        <v>7</v>
      </c>
      <c r="C200">
        <v>16</v>
      </c>
      <c r="D200">
        <v>16.6</v>
      </c>
      <c r="E200">
        <v>3</v>
      </c>
      <c r="F200">
        <v>3</v>
      </c>
      <c r="G200">
        <v>0</v>
      </c>
      <c r="H200" s="7">
        <v>0.17531843975439168</v>
      </c>
      <c r="I200" s="18">
        <v>104</v>
      </c>
      <c r="J200" s="28">
        <v>0.5252785448431874</v>
      </c>
      <c r="K200" s="18">
        <v>15</v>
      </c>
    </row>
    <row r="201" spans="1:11" ht="12.75">
      <c r="A201">
        <v>200</v>
      </c>
      <c r="B201" t="s">
        <v>7</v>
      </c>
      <c r="C201">
        <v>26</v>
      </c>
      <c r="D201">
        <v>18.3</v>
      </c>
      <c r="E201">
        <v>2</v>
      </c>
      <c r="F201">
        <v>3</v>
      </c>
      <c r="G201">
        <v>0</v>
      </c>
      <c r="H201" s="7">
        <v>0.4502460684635232</v>
      </c>
      <c r="I201" s="18">
        <v>70</v>
      </c>
      <c r="J201" s="28">
        <v>0.4634066505232432</v>
      </c>
      <c r="K201" s="18">
        <v>25</v>
      </c>
    </row>
    <row r="202" spans="1:11" ht="12.75">
      <c r="A202">
        <v>201</v>
      </c>
      <c r="B202" t="s">
        <v>7</v>
      </c>
      <c r="C202">
        <v>12</v>
      </c>
      <c r="D202">
        <v>9.8</v>
      </c>
      <c r="E202">
        <v>3</v>
      </c>
      <c r="F202">
        <v>3</v>
      </c>
      <c r="G202">
        <v>0</v>
      </c>
      <c r="H202" s="7">
        <v>0.05953042042821553</v>
      </c>
      <c r="I202" s="18">
        <v>82</v>
      </c>
      <c r="J202" s="28">
        <v>0.5371066142567605</v>
      </c>
      <c r="K202" s="18">
        <v>10</v>
      </c>
    </row>
    <row r="203" spans="1:11" ht="12.75">
      <c r="A203">
        <v>202</v>
      </c>
      <c r="B203" t="s">
        <v>8</v>
      </c>
      <c r="C203">
        <v>20</v>
      </c>
      <c r="D203">
        <v>14.4</v>
      </c>
      <c r="E203">
        <v>3</v>
      </c>
      <c r="F203">
        <v>3</v>
      </c>
      <c r="G203">
        <v>0</v>
      </c>
      <c r="H203" s="7">
        <v>0.2077037180199582</v>
      </c>
      <c r="I203" s="18">
        <v>72</v>
      </c>
      <c r="J203" s="28">
        <v>0.45912601974224376</v>
      </c>
      <c r="K203" s="18">
        <v>20</v>
      </c>
    </row>
    <row r="204" spans="1:11" ht="12.75">
      <c r="A204">
        <v>203</v>
      </c>
      <c r="B204" t="s">
        <v>7</v>
      </c>
      <c r="C204">
        <v>20</v>
      </c>
      <c r="D204">
        <v>17.4</v>
      </c>
      <c r="E204">
        <v>3</v>
      </c>
      <c r="F204">
        <v>3</v>
      </c>
      <c r="G204">
        <v>0</v>
      </c>
      <c r="H204" s="7">
        <v>0.27195370964402393</v>
      </c>
      <c r="I204" s="18">
        <v>87</v>
      </c>
      <c r="J204" s="28">
        <v>0.4975031860002816</v>
      </c>
      <c r="K204" s="18">
        <v>20</v>
      </c>
    </row>
    <row r="205" spans="1:11" ht="12.75">
      <c r="A205">
        <v>204</v>
      </c>
      <c r="B205" t="s">
        <v>25</v>
      </c>
      <c r="C205">
        <v>22</v>
      </c>
      <c r="D205">
        <v>10.9</v>
      </c>
      <c r="E205">
        <v>2</v>
      </c>
      <c r="F205">
        <v>2</v>
      </c>
      <c r="G205">
        <v>0</v>
      </c>
      <c r="H205" s="7">
        <v>0.17088456539790398</v>
      </c>
      <c r="I205" s="18">
        <v>50</v>
      </c>
      <c r="J205" s="28">
        <v>0.4124213098974403</v>
      </c>
      <c r="K205" s="18">
        <v>20</v>
      </c>
    </row>
    <row r="206" spans="1:11" ht="12.75">
      <c r="A206">
        <v>205</v>
      </c>
      <c r="B206" t="s">
        <v>7</v>
      </c>
      <c r="C206">
        <v>16</v>
      </c>
      <c r="D206">
        <v>16.6</v>
      </c>
      <c r="E206">
        <v>3</v>
      </c>
      <c r="F206">
        <v>3</v>
      </c>
      <c r="G206">
        <v>0</v>
      </c>
      <c r="H206" s="7">
        <v>0.17531843975439168</v>
      </c>
      <c r="I206" s="18">
        <v>104</v>
      </c>
      <c r="J206" s="28">
        <v>0.5252785448431874</v>
      </c>
      <c r="K206" s="18">
        <v>15</v>
      </c>
    </row>
    <row r="207" spans="1:11" ht="12.75">
      <c r="A207">
        <v>206</v>
      </c>
      <c r="B207" t="s">
        <v>7</v>
      </c>
      <c r="C207">
        <v>38</v>
      </c>
      <c r="D207">
        <v>24</v>
      </c>
      <c r="E207">
        <v>1</v>
      </c>
      <c r="F207">
        <v>2</v>
      </c>
      <c r="G207">
        <v>0</v>
      </c>
      <c r="H207" s="7">
        <v>1.1870239828215923</v>
      </c>
      <c r="I207" s="18">
        <v>63</v>
      </c>
      <c r="J207" s="28">
        <v>0.4361051118067536</v>
      </c>
      <c r="K207" s="18">
        <v>40</v>
      </c>
    </row>
    <row r="208" spans="1:11" ht="12.75">
      <c r="A208">
        <v>207</v>
      </c>
      <c r="B208" t="s">
        <v>7</v>
      </c>
      <c r="C208">
        <v>38</v>
      </c>
      <c r="D208">
        <v>24</v>
      </c>
      <c r="E208">
        <v>1</v>
      </c>
      <c r="F208">
        <v>3</v>
      </c>
      <c r="G208">
        <v>0</v>
      </c>
      <c r="H208" s="7">
        <v>1.1870239828215923</v>
      </c>
      <c r="I208" s="18">
        <v>63</v>
      </c>
      <c r="J208" s="28">
        <v>0.4361051118067536</v>
      </c>
      <c r="K208" s="18">
        <v>40</v>
      </c>
    </row>
    <row r="209" spans="1:11" ht="12.75">
      <c r="A209">
        <v>208</v>
      </c>
      <c r="B209" t="s">
        <v>7</v>
      </c>
      <c r="C209">
        <v>14</v>
      </c>
      <c r="D209">
        <v>15</v>
      </c>
      <c r="E209">
        <v>3</v>
      </c>
      <c r="F209">
        <v>3</v>
      </c>
      <c r="G209">
        <v>0</v>
      </c>
      <c r="H209" s="7">
        <v>0.12384943304454704</v>
      </c>
      <c r="I209" s="18">
        <v>107</v>
      </c>
      <c r="J209" s="28">
        <v>0.5363605297460791</v>
      </c>
      <c r="K209" s="18">
        <v>10</v>
      </c>
    </row>
    <row r="210" spans="1:11" ht="12.75">
      <c r="A210">
        <v>209</v>
      </c>
      <c r="B210" t="s">
        <v>7</v>
      </c>
      <c r="C210">
        <v>14</v>
      </c>
      <c r="D210">
        <v>15</v>
      </c>
      <c r="E210">
        <v>3</v>
      </c>
      <c r="F210">
        <v>3</v>
      </c>
      <c r="G210">
        <v>1</v>
      </c>
      <c r="H210" s="7">
        <v>0.12384943304454704</v>
      </c>
      <c r="I210" s="18">
        <v>107</v>
      </c>
      <c r="J210" s="28">
        <v>0.5363605297460791</v>
      </c>
      <c r="K210" s="18">
        <v>10</v>
      </c>
    </row>
    <row r="211" spans="1:11" ht="12.75">
      <c r="A211">
        <v>210</v>
      </c>
      <c r="B211" t="s">
        <v>7</v>
      </c>
      <c r="C211">
        <v>10</v>
      </c>
      <c r="D211">
        <v>8.8</v>
      </c>
      <c r="E211">
        <v>3</v>
      </c>
      <c r="F211">
        <v>3</v>
      </c>
      <c r="G211">
        <v>1</v>
      </c>
      <c r="H211" s="7">
        <v>0.03881956086298029</v>
      </c>
      <c r="I211" s="18">
        <v>88</v>
      </c>
      <c r="J211" s="28">
        <v>0.5616659090909091</v>
      </c>
      <c r="K211" s="18">
        <v>10</v>
      </c>
    </row>
    <row r="212" spans="1:11" ht="12.75">
      <c r="A212">
        <v>211</v>
      </c>
      <c r="B212" t="s">
        <v>7</v>
      </c>
      <c r="C212">
        <v>24</v>
      </c>
      <c r="D212">
        <v>18</v>
      </c>
      <c r="E212">
        <v>2</v>
      </c>
      <c r="F212">
        <v>3</v>
      </c>
      <c r="G212">
        <v>1</v>
      </c>
      <c r="H212" s="7">
        <v>0.38567270724422614</v>
      </c>
      <c r="I212" s="18">
        <v>75</v>
      </c>
      <c r="J212" s="28">
        <v>0.4736243655366673</v>
      </c>
      <c r="K212" s="18">
        <v>25</v>
      </c>
    </row>
    <row r="213" spans="1:11" ht="12.75">
      <c r="A213">
        <v>212</v>
      </c>
      <c r="B213" t="s">
        <v>7</v>
      </c>
      <c r="C213">
        <v>12</v>
      </c>
      <c r="D213">
        <v>9.8</v>
      </c>
      <c r="E213">
        <v>3</v>
      </c>
      <c r="F213">
        <v>3</v>
      </c>
      <c r="G213">
        <v>1</v>
      </c>
      <c r="H213" s="7">
        <v>0.05953042042821553</v>
      </c>
      <c r="I213" s="18">
        <v>82</v>
      </c>
      <c r="J213" s="28">
        <v>0.5371066142567605</v>
      </c>
      <c r="K213" s="18">
        <v>10</v>
      </c>
    </row>
    <row r="214" spans="1:11" ht="12.75">
      <c r="A214">
        <v>213</v>
      </c>
      <c r="B214" t="s">
        <v>7</v>
      </c>
      <c r="C214">
        <v>46</v>
      </c>
      <c r="D214">
        <v>27.7</v>
      </c>
      <c r="E214">
        <v>2</v>
      </c>
      <c r="F214">
        <v>2</v>
      </c>
      <c r="G214">
        <v>1</v>
      </c>
      <c r="H214" s="7">
        <v>1.9537156932179742</v>
      </c>
      <c r="I214" s="18">
        <v>60</v>
      </c>
      <c r="J214" s="28">
        <v>0.4244006605636271</v>
      </c>
      <c r="K214" s="18">
        <v>45</v>
      </c>
    </row>
    <row r="215" spans="1:11" ht="12.75">
      <c r="A215">
        <v>214</v>
      </c>
      <c r="B215" t="s">
        <v>15</v>
      </c>
      <c r="C215">
        <v>18</v>
      </c>
      <c r="D215">
        <v>13.2</v>
      </c>
      <c r="E215">
        <v>3</v>
      </c>
      <c r="F215">
        <v>2</v>
      </c>
      <c r="G215">
        <v>0</v>
      </c>
      <c r="H215" s="7">
        <v>0.150392376373512</v>
      </c>
      <c r="I215" s="18">
        <v>73</v>
      </c>
      <c r="J215" s="28">
        <v>0.44773082871644654</v>
      </c>
      <c r="K215" s="18">
        <v>20</v>
      </c>
    </row>
    <row r="216" spans="1:11" ht="12.75">
      <c r="A216">
        <v>215</v>
      </c>
      <c r="B216" t="s">
        <v>7</v>
      </c>
      <c r="C216">
        <v>44</v>
      </c>
      <c r="D216">
        <v>27.1</v>
      </c>
      <c r="E216">
        <v>1</v>
      </c>
      <c r="F216">
        <v>2</v>
      </c>
      <c r="G216">
        <v>0</v>
      </c>
      <c r="H216" s="7">
        <v>1.7636129088151156</v>
      </c>
      <c r="I216" s="18">
        <v>62</v>
      </c>
      <c r="J216" s="28">
        <v>0.42799504763289015</v>
      </c>
      <c r="K216" s="18">
        <v>45</v>
      </c>
    </row>
    <row r="217" spans="1:11" ht="12.75">
      <c r="A217">
        <v>216</v>
      </c>
      <c r="B217" t="s">
        <v>7</v>
      </c>
      <c r="C217">
        <v>38</v>
      </c>
      <c r="D217">
        <v>24</v>
      </c>
      <c r="E217">
        <v>1</v>
      </c>
      <c r="F217">
        <v>3</v>
      </c>
      <c r="G217">
        <v>0</v>
      </c>
      <c r="H217" s="7">
        <v>1.1870239828215923</v>
      </c>
      <c r="I217" s="18">
        <v>63</v>
      </c>
      <c r="J217" s="28">
        <v>0.4361051118067536</v>
      </c>
      <c r="K217" s="18">
        <v>40</v>
      </c>
    </row>
    <row r="218" spans="1:11" ht="12.75">
      <c r="A218">
        <v>217</v>
      </c>
      <c r="B218" t="s">
        <v>7</v>
      </c>
      <c r="C218">
        <v>18</v>
      </c>
      <c r="D218">
        <v>16.8</v>
      </c>
      <c r="E218">
        <v>3</v>
      </c>
      <c r="F218">
        <v>3</v>
      </c>
      <c r="G218">
        <v>0</v>
      </c>
      <c r="H218" s="7">
        <v>0.21802370662523818</v>
      </c>
      <c r="I218" s="18">
        <v>93</v>
      </c>
      <c r="J218" s="28">
        <v>0.509987516470075</v>
      </c>
      <c r="K218" s="18">
        <v>20</v>
      </c>
    </row>
    <row r="219" spans="1:11" ht="12.75">
      <c r="A219">
        <v>218</v>
      </c>
      <c r="B219" t="s">
        <v>7</v>
      </c>
      <c r="C219">
        <v>12</v>
      </c>
      <c r="D219">
        <v>9.8</v>
      </c>
      <c r="E219">
        <v>3</v>
      </c>
      <c r="F219">
        <v>3</v>
      </c>
      <c r="G219">
        <v>0</v>
      </c>
      <c r="H219" s="7">
        <v>0.05953042042821553</v>
      </c>
      <c r="I219" s="18">
        <v>82</v>
      </c>
      <c r="J219" s="28">
        <v>0.5371066142567605</v>
      </c>
      <c r="K219" s="18">
        <v>10</v>
      </c>
    </row>
    <row r="220" spans="1:11" ht="12.75">
      <c r="A220">
        <v>219</v>
      </c>
      <c r="B220" t="s">
        <v>7</v>
      </c>
      <c r="C220">
        <v>32</v>
      </c>
      <c r="D220">
        <v>23.3</v>
      </c>
      <c r="E220">
        <v>1</v>
      </c>
      <c r="F220">
        <v>2</v>
      </c>
      <c r="G220">
        <v>0</v>
      </c>
      <c r="H220" s="7">
        <v>0.8543142311520153</v>
      </c>
      <c r="I220" s="18">
        <v>73</v>
      </c>
      <c r="J220" s="28">
        <v>0.4559024035729461</v>
      </c>
      <c r="K220" s="18">
        <v>30</v>
      </c>
    </row>
    <row r="221" spans="1:11" ht="12.75">
      <c r="A221">
        <v>220</v>
      </c>
      <c r="B221" t="s">
        <v>7</v>
      </c>
      <c r="C221">
        <v>30</v>
      </c>
      <c r="D221">
        <v>22</v>
      </c>
      <c r="E221">
        <v>1</v>
      </c>
      <c r="F221">
        <v>2</v>
      </c>
      <c r="G221">
        <v>0</v>
      </c>
      <c r="H221" s="7">
        <v>0.7149098999363876</v>
      </c>
      <c r="I221" s="18">
        <v>73</v>
      </c>
      <c r="J221" s="28">
        <v>0.4597230078392262</v>
      </c>
      <c r="K221" s="18">
        <v>30</v>
      </c>
    </row>
    <row r="222" spans="1:11" ht="12.75">
      <c r="A222">
        <v>221</v>
      </c>
      <c r="B222" t="s">
        <v>7</v>
      </c>
      <c r="C222">
        <v>20</v>
      </c>
      <c r="D222">
        <v>17.4</v>
      </c>
      <c r="E222">
        <v>3</v>
      </c>
      <c r="F222">
        <v>3</v>
      </c>
      <c r="G222">
        <v>0</v>
      </c>
      <c r="H222" s="7">
        <v>0.27195370964402393</v>
      </c>
      <c r="I222" s="18">
        <v>87</v>
      </c>
      <c r="J222" s="28">
        <v>0.4975031860002816</v>
      </c>
      <c r="K222" s="18">
        <v>20</v>
      </c>
    </row>
    <row r="223" spans="1:11" ht="12.75">
      <c r="A223">
        <v>222</v>
      </c>
      <c r="B223" t="s">
        <v>7</v>
      </c>
      <c r="C223">
        <v>30</v>
      </c>
      <c r="D223">
        <v>22</v>
      </c>
      <c r="E223">
        <v>1</v>
      </c>
      <c r="F223">
        <v>1</v>
      </c>
      <c r="G223">
        <v>0</v>
      </c>
      <c r="H223" s="7">
        <v>0.7149098999363876</v>
      </c>
      <c r="I223" s="18">
        <v>73</v>
      </c>
      <c r="J223" s="28">
        <v>0.4597230078392262</v>
      </c>
      <c r="K223" s="18">
        <v>30</v>
      </c>
    </row>
    <row r="224" spans="1:11" ht="12.75">
      <c r="A224">
        <v>223</v>
      </c>
      <c r="B224" t="s">
        <v>7</v>
      </c>
      <c r="C224">
        <v>16</v>
      </c>
      <c r="D224">
        <v>16.6</v>
      </c>
      <c r="E224">
        <v>3</v>
      </c>
      <c r="F224">
        <v>3</v>
      </c>
      <c r="G224">
        <v>0</v>
      </c>
      <c r="H224" s="7">
        <v>0.17531843975439168</v>
      </c>
      <c r="I224" s="18">
        <v>104</v>
      </c>
      <c r="J224" s="28">
        <v>0.5252785448431874</v>
      </c>
      <c r="K224" s="18">
        <v>15</v>
      </c>
    </row>
    <row r="225" spans="1:11" ht="12.75">
      <c r="A225">
        <v>224</v>
      </c>
      <c r="B225" t="s">
        <v>7</v>
      </c>
      <c r="C225">
        <v>10</v>
      </c>
      <c r="D225">
        <v>8.8</v>
      </c>
      <c r="E225">
        <v>3</v>
      </c>
      <c r="F225">
        <v>3</v>
      </c>
      <c r="G225">
        <v>1</v>
      </c>
      <c r="H225" s="7">
        <v>0.03881956086298029</v>
      </c>
      <c r="I225" s="18">
        <v>88</v>
      </c>
      <c r="J225" s="28">
        <v>0.5616659090909091</v>
      </c>
      <c r="K225" s="18">
        <v>10</v>
      </c>
    </row>
    <row r="226" spans="1:11" ht="12.75">
      <c r="A226">
        <v>225</v>
      </c>
      <c r="B226" t="s">
        <v>15</v>
      </c>
      <c r="C226">
        <v>40</v>
      </c>
      <c r="D226">
        <v>20.4</v>
      </c>
      <c r="E226">
        <v>1</v>
      </c>
      <c r="F226">
        <v>1</v>
      </c>
      <c r="G226">
        <v>1</v>
      </c>
      <c r="H226" s="7">
        <v>1.111811275679862</v>
      </c>
      <c r="I226" s="18">
        <v>51</v>
      </c>
      <c r="J226" s="28">
        <v>0.4337016184062651</v>
      </c>
      <c r="K226" s="18">
        <v>40</v>
      </c>
    </row>
    <row r="227" spans="1:11" ht="12.75">
      <c r="A227">
        <v>226</v>
      </c>
      <c r="B227" t="s">
        <v>7</v>
      </c>
      <c r="C227">
        <v>20</v>
      </c>
      <c r="D227">
        <v>17.4</v>
      </c>
      <c r="E227">
        <v>3</v>
      </c>
      <c r="F227">
        <v>3</v>
      </c>
      <c r="G227">
        <v>0</v>
      </c>
      <c r="H227" s="7">
        <v>0.27195370964402393</v>
      </c>
      <c r="I227" s="18">
        <v>87</v>
      </c>
      <c r="J227" s="28">
        <v>0.4975031860002816</v>
      </c>
      <c r="K227" s="18">
        <v>20</v>
      </c>
    </row>
    <row r="228" spans="1:11" ht="12.75">
      <c r="A228">
        <v>227</v>
      </c>
      <c r="B228" t="s">
        <v>7</v>
      </c>
      <c r="C228">
        <v>14</v>
      </c>
      <c r="D228">
        <v>15</v>
      </c>
      <c r="E228">
        <v>3</v>
      </c>
      <c r="F228">
        <v>3</v>
      </c>
      <c r="G228">
        <v>0</v>
      </c>
      <c r="H228" s="7">
        <v>0.12384943304454704</v>
      </c>
      <c r="I228" s="18">
        <v>107</v>
      </c>
      <c r="J228" s="28">
        <v>0.5363605297460791</v>
      </c>
      <c r="K228" s="18">
        <v>10</v>
      </c>
    </row>
    <row r="229" spans="1:11" ht="12.75">
      <c r="A229">
        <v>228</v>
      </c>
      <c r="B229" t="s">
        <v>7</v>
      </c>
      <c r="C229">
        <v>14</v>
      </c>
      <c r="D229">
        <v>15</v>
      </c>
      <c r="E229">
        <v>3</v>
      </c>
      <c r="F229">
        <v>3</v>
      </c>
      <c r="G229">
        <v>0</v>
      </c>
      <c r="H229" s="7">
        <v>0.12384943304454704</v>
      </c>
      <c r="I229" s="18">
        <v>107</v>
      </c>
      <c r="J229" s="28">
        <v>0.5363605297460791</v>
      </c>
      <c r="K229" s="18">
        <v>10</v>
      </c>
    </row>
    <row r="230" spans="1:11" ht="12.75">
      <c r="A230">
        <v>229</v>
      </c>
      <c r="B230" t="s">
        <v>7</v>
      </c>
      <c r="C230">
        <v>18</v>
      </c>
      <c r="D230">
        <v>16.8</v>
      </c>
      <c r="E230">
        <v>3</v>
      </c>
      <c r="F230">
        <v>3</v>
      </c>
      <c r="G230">
        <v>1</v>
      </c>
      <c r="H230" s="7">
        <v>0.21802370662523818</v>
      </c>
      <c r="I230" s="18">
        <v>93</v>
      </c>
      <c r="J230" s="28">
        <v>0.509987516470075</v>
      </c>
      <c r="K230" s="18">
        <v>20</v>
      </c>
    </row>
    <row r="231" spans="1:11" ht="12.75">
      <c r="A231">
        <v>230</v>
      </c>
      <c r="B231" t="s">
        <v>15</v>
      </c>
      <c r="C231">
        <v>30</v>
      </c>
      <c r="D231">
        <v>18</v>
      </c>
      <c r="E231">
        <v>1</v>
      </c>
      <c r="F231">
        <v>3</v>
      </c>
      <c r="G231">
        <v>1</v>
      </c>
      <c r="H231" s="7">
        <v>0.5630764404513837</v>
      </c>
      <c r="I231" s="18">
        <v>60</v>
      </c>
      <c r="J231" s="28">
        <v>0.44255011771075087</v>
      </c>
      <c r="K231" s="18">
        <v>30</v>
      </c>
    </row>
    <row r="232" spans="1:11" ht="12.75">
      <c r="A232">
        <v>231</v>
      </c>
      <c r="B232" t="s">
        <v>7</v>
      </c>
      <c r="C232">
        <v>30</v>
      </c>
      <c r="D232">
        <v>22</v>
      </c>
      <c r="E232">
        <v>2</v>
      </c>
      <c r="F232">
        <v>2</v>
      </c>
      <c r="G232">
        <v>0</v>
      </c>
      <c r="H232" s="7">
        <v>0.7149098999363876</v>
      </c>
      <c r="I232" s="18">
        <v>73</v>
      </c>
      <c r="J232" s="28">
        <v>0.4597230078392262</v>
      </c>
      <c r="K232" s="18">
        <v>30</v>
      </c>
    </row>
    <row r="233" spans="1:11" ht="12.75">
      <c r="A233">
        <v>232</v>
      </c>
      <c r="B233" t="s">
        <v>7</v>
      </c>
      <c r="C233">
        <v>32</v>
      </c>
      <c r="D233">
        <v>23.3</v>
      </c>
      <c r="E233">
        <v>2</v>
      </c>
      <c r="F233">
        <v>2</v>
      </c>
      <c r="G233">
        <v>0</v>
      </c>
      <c r="H233" s="7">
        <v>0.8543142311520153</v>
      </c>
      <c r="I233" s="18">
        <v>73</v>
      </c>
      <c r="J233" s="28">
        <v>0.4559024035729461</v>
      </c>
      <c r="K233" s="18">
        <v>30</v>
      </c>
    </row>
    <row r="234" spans="1:11" ht="12.75">
      <c r="A234">
        <v>233</v>
      </c>
      <c r="B234" t="s">
        <v>7</v>
      </c>
      <c r="C234">
        <v>14</v>
      </c>
      <c r="D234">
        <v>15</v>
      </c>
      <c r="E234">
        <v>3</v>
      </c>
      <c r="F234">
        <v>3</v>
      </c>
      <c r="G234">
        <v>1</v>
      </c>
      <c r="H234" s="7">
        <v>0.12384943304454704</v>
      </c>
      <c r="I234" s="18">
        <v>107</v>
      </c>
      <c r="J234" s="28">
        <v>0.5363605297460791</v>
      </c>
      <c r="K234" s="18">
        <v>10</v>
      </c>
    </row>
    <row r="235" spans="1:11" ht="12.75">
      <c r="A235">
        <v>234</v>
      </c>
      <c r="B235" t="s">
        <v>8</v>
      </c>
      <c r="C235">
        <v>34</v>
      </c>
      <c r="D235">
        <v>16.2</v>
      </c>
      <c r="E235">
        <v>2</v>
      </c>
      <c r="F235">
        <v>3</v>
      </c>
      <c r="G235">
        <v>0</v>
      </c>
      <c r="H235" s="7">
        <v>0.5997801539386304</v>
      </c>
      <c r="I235" s="18">
        <v>48</v>
      </c>
      <c r="J235" s="28">
        <v>0.4077832298165279</v>
      </c>
      <c r="K235" s="18">
        <v>35</v>
      </c>
    </row>
    <row r="236" spans="1:11" ht="12.75">
      <c r="A236">
        <v>235</v>
      </c>
      <c r="B236" t="s">
        <v>7</v>
      </c>
      <c r="C236">
        <v>32</v>
      </c>
      <c r="D236">
        <v>23.3</v>
      </c>
      <c r="E236">
        <v>2</v>
      </c>
      <c r="F236">
        <v>2</v>
      </c>
      <c r="G236">
        <v>0</v>
      </c>
      <c r="H236" s="7">
        <v>0.8543142311520153</v>
      </c>
      <c r="I236" s="18">
        <v>73</v>
      </c>
      <c r="J236" s="28">
        <v>0.4559024035729461</v>
      </c>
      <c r="K236" s="18">
        <v>30</v>
      </c>
    </row>
    <row r="237" spans="1:11" ht="12.75">
      <c r="A237">
        <v>236</v>
      </c>
      <c r="B237" t="s">
        <v>7</v>
      </c>
      <c r="C237">
        <v>20</v>
      </c>
      <c r="D237">
        <v>17.4</v>
      </c>
      <c r="E237">
        <v>2</v>
      </c>
      <c r="F237">
        <v>1</v>
      </c>
      <c r="G237">
        <v>0</v>
      </c>
      <c r="H237" s="7">
        <v>0.27195370964402393</v>
      </c>
      <c r="I237" s="18">
        <v>87</v>
      </c>
      <c r="J237" s="28">
        <v>0.4975031860002816</v>
      </c>
      <c r="K237" s="18">
        <v>20</v>
      </c>
    </row>
    <row r="238" spans="1:11" ht="12.75">
      <c r="A238">
        <v>237</v>
      </c>
      <c r="B238" t="s">
        <v>7</v>
      </c>
      <c r="C238">
        <v>18</v>
      </c>
      <c r="D238">
        <v>16.8</v>
      </c>
      <c r="E238">
        <v>2</v>
      </c>
      <c r="F238">
        <v>3</v>
      </c>
      <c r="G238">
        <v>0</v>
      </c>
      <c r="H238" s="7">
        <v>0.21802370662523818</v>
      </c>
      <c r="I238" s="18">
        <v>93</v>
      </c>
      <c r="J238" s="28">
        <v>0.509987516470075</v>
      </c>
      <c r="K238" s="18">
        <v>20</v>
      </c>
    </row>
    <row r="239" spans="1:11" ht="12.75">
      <c r="A239">
        <v>238</v>
      </c>
      <c r="B239" t="s">
        <v>15</v>
      </c>
      <c r="C239">
        <v>12</v>
      </c>
      <c r="D239">
        <v>10.5</v>
      </c>
      <c r="E239">
        <v>2</v>
      </c>
      <c r="F239">
        <v>2</v>
      </c>
      <c r="G239">
        <v>0</v>
      </c>
      <c r="H239" s="7">
        <v>0.055275585879948325</v>
      </c>
      <c r="I239" s="18">
        <v>88</v>
      </c>
      <c r="J239" s="28">
        <v>0.46546998545472795</v>
      </c>
      <c r="K239" s="18">
        <v>10</v>
      </c>
    </row>
    <row r="240" spans="1:11" ht="12.75">
      <c r="A240">
        <v>239</v>
      </c>
      <c r="B240" t="s">
        <v>15</v>
      </c>
      <c r="C240">
        <v>18</v>
      </c>
      <c r="D240">
        <v>13.2</v>
      </c>
      <c r="E240">
        <v>2</v>
      </c>
      <c r="F240">
        <v>2</v>
      </c>
      <c r="G240">
        <v>0</v>
      </c>
      <c r="H240" s="7">
        <v>0.150392376373512</v>
      </c>
      <c r="I240" s="18">
        <v>73</v>
      </c>
      <c r="J240" s="28">
        <v>0.44773082871644654</v>
      </c>
      <c r="K240" s="18">
        <v>20</v>
      </c>
    </row>
    <row r="241" spans="1:11" ht="12.75">
      <c r="A241">
        <v>240</v>
      </c>
      <c r="B241" t="s">
        <v>7</v>
      </c>
      <c r="C241">
        <v>18</v>
      </c>
      <c r="D241">
        <v>16.8</v>
      </c>
      <c r="E241">
        <v>2</v>
      </c>
      <c r="F241">
        <v>2</v>
      </c>
      <c r="G241">
        <v>0</v>
      </c>
      <c r="H241" s="7">
        <v>0.21802370662523818</v>
      </c>
      <c r="I241" s="18">
        <v>93</v>
      </c>
      <c r="J241" s="28">
        <v>0.509987516470075</v>
      </c>
      <c r="K241" s="18">
        <v>20</v>
      </c>
    </row>
    <row r="242" spans="1:11" ht="12.75">
      <c r="A242">
        <v>241</v>
      </c>
      <c r="B242" t="s">
        <v>15</v>
      </c>
      <c r="C242">
        <v>12</v>
      </c>
      <c r="D242">
        <v>10.5</v>
      </c>
      <c r="E242">
        <v>2</v>
      </c>
      <c r="F242">
        <v>2</v>
      </c>
      <c r="G242">
        <v>0</v>
      </c>
      <c r="H242" s="7">
        <v>0.055275585879948325</v>
      </c>
      <c r="I242" s="18">
        <v>88</v>
      </c>
      <c r="J242" s="28">
        <v>0.46546998545472795</v>
      </c>
      <c r="K242" s="18">
        <v>10</v>
      </c>
    </row>
    <row r="243" spans="1:11" ht="12.75">
      <c r="A243">
        <v>242</v>
      </c>
      <c r="B243" t="s">
        <v>15</v>
      </c>
      <c r="C243">
        <v>8</v>
      </c>
      <c r="D243">
        <v>9.2</v>
      </c>
      <c r="E243">
        <v>3</v>
      </c>
      <c r="F243">
        <v>2</v>
      </c>
      <c r="G243">
        <v>0</v>
      </c>
      <c r="H243" s="7">
        <v>0.023165999842516122</v>
      </c>
      <c r="I243" s="18">
        <v>115</v>
      </c>
      <c r="J243" s="28">
        <v>0.5009488297014285</v>
      </c>
      <c r="K243" s="18">
        <v>10</v>
      </c>
    </row>
    <row r="244" spans="1:11" ht="12.75">
      <c r="A244">
        <v>243</v>
      </c>
      <c r="B244" t="s">
        <v>15</v>
      </c>
      <c r="C244">
        <v>10</v>
      </c>
      <c r="D244">
        <v>10.3</v>
      </c>
      <c r="E244">
        <v>2</v>
      </c>
      <c r="F244">
        <v>2</v>
      </c>
      <c r="G244">
        <v>0</v>
      </c>
      <c r="H244" s="7">
        <v>0.03901818805850351</v>
      </c>
      <c r="I244" s="18">
        <v>103</v>
      </c>
      <c r="J244" s="28">
        <v>0.4823252427184467</v>
      </c>
      <c r="K244" s="18">
        <v>10</v>
      </c>
    </row>
    <row r="245" spans="1:11" ht="12.75">
      <c r="A245">
        <v>244</v>
      </c>
      <c r="B245" t="s">
        <v>7</v>
      </c>
      <c r="C245">
        <v>20</v>
      </c>
      <c r="D245">
        <v>17.4</v>
      </c>
      <c r="E245">
        <v>3</v>
      </c>
      <c r="F245">
        <v>2</v>
      </c>
      <c r="G245">
        <v>1</v>
      </c>
      <c r="H245" s="7">
        <v>0.27195370964402393</v>
      </c>
      <c r="I245" s="18">
        <v>87</v>
      </c>
      <c r="J245" s="28">
        <v>0.4975031860002816</v>
      </c>
      <c r="K245" s="18">
        <v>20</v>
      </c>
    </row>
    <row r="246" spans="1:11" ht="12.75">
      <c r="A246">
        <v>245</v>
      </c>
      <c r="B246" t="s">
        <v>7</v>
      </c>
      <c r="C246">
        <v>28</v>
      </c>
      <c r="D246">
        <v>21.9</v>
      </c>
      <c r="E246">
        <v>2</v>
      </c>
      <c r="F246">
        <v>2</v>
      </c>
      <c r="G246">
        <v>1</v>
      </c>
      <c r="H246" s="7">
        <v>0.632033957222457</v>
      </c>
      <c r="I246" s="18">
        <v>78</v>
      </c>
      <c r="J246" s="28">
        <v>0.46869503538293567</v>
      </c>
      <c r="K246" s="18">
        <v>30</v>
      </c>
    </row>
    <row r="247" spans="1:11" ht="12.75">
      <c r="A247">
        <v>246</v>
      </c>
      <c r="B247" t="s">
        <v>7</v>
      </c>
      <c r="C247">
        <v>18</v>
      </c>
      <c r="D247">
        <v>16.8</v>
      </c>
      <c r="E247">
        <v>3</v>
      </c>
      <c r="F247">
        <v>2</v>
      </c>
      <c r="G247">
        <v>1</v>
      </c>
      <c r="H247" s="7">
        <v>0.21802370662523818</v>
      </c>
      <c r="I247" s="18">
        <v>93</v>
      </c>
      <c r="J247" s="28">
        <v>0.509987516470075</v>
      </c>
      <c r="K247" s="18">
        <v>20</v>
      </c>
    </row>
    <row r="248" spans="1:11" ht="12.75">
      <c r="A248">
        <v>247</v>
      </c>
      <c r="B248" t="s">
        <v>15</v>
      </c>
      <c r="C248">
        <v>20</v>
      </c>
      <c r="D248">
        <v>13.9</v>
      </c>
      <c r="E248">
        <v>2</v>
      </c>
      <c r="F248">
        <v>2</v>
      </c>
      <c r="G248">
        <v>0</v>
      </c>
      <c r="H248" s="7">
        <v>0.1942744802728892</v>
      </c>
      <c r="I248" s="18">
        <v>70</v>
      </c>
      <c r="J248" s="28">
        <v>0.4448884007487662</v>
      </c>
      <c r="K248" s="18">
        <v>20</v>
      </c>
    </row>
    <row r="249" spans="1:11" ht="12.75">
      <c r="A249">
        <v>248</v>
      </c>
      <c r="B249" t="s">
        <v>15</v>
      </c>
      <c r="C249">
        <v>18</v>
      </c>
      <c r="D249">
        <v>13.2</v>
      </c>
      <c r="E249">
        <v>3</v>
      </c>
      <c r="F249">
        <v>2</v>
      </c>
      <c r="G249">
        <v>0</v>
      </c>
      <c r="H249" s="7">
        <v>0.150392376373512</v>
      </c>
      <c r="I249" s="18">
        <v>73</v>
      </c>
      <c r="J249" s="28">
        <v>0.44773082871644654</v>
      </c>
      <c r="K249" s="18">
        <v>20</v>
      </c>
    </row>
    <row r="250" spans="1:11" ht="12.75">
      <c r="A250">
        <v>249</v>
      </c>
      <c r="B250" t="s">
        <v>15</v>
      </c>
      <c r="C250">
        <v>8</v>
      </c>
      <c r="D250">
        <v>9.2</v>
      </c>
      <c r="E250">
        <v>3</v>
      </c>
      <c r="F250">
        <v>2</v>
      </c>
      <c r="G250">
        <v>0</v>
      </c>
      <c r="H250" s="7">
        <v>0.023165999842516122</v>
      </c>
      <c r="I250" s="18">
        <v>115</v>
      </c>
      <c r="J250" s="28">
        <v>0.5009488297014285</v>
      </c>
      <c r="K250" s="18">
        <v>10</v>
      </c>
    </row>
    <row r="251" spans="1:11" ht="12.75">
      <c r="A251">
        <v>250</v>
      </c>
      <c r="B251" t="s">
        <v>15</v>
      </c>
      <c r="C251">
        <v>14</v>
      </c>
      <c r="D251">
        <v>17.5</v>
      </c>
      <c r="E251">
        <v>2</v>
      </c>
      <c r="F251">
        <v>2</v>
      </c>
      <c r="G251">
        <v>0</v>
      </c>
      <c r="H251" s="7">
        <v>0.12874086614220223</v>
      </c>
      <c r="I251" s="18">
        <v>125</v>
      </c>
      <c r="J251" s="28">
        <v>0.47789493234900354</v>
      </c>
      <c r="K251" s="18">
        <v>10</v>
      </c>
    </row>
    <row r="252" spans="1:11" ht="12.75">
      <c r="A252">
        <v>251</v>
      </c>
      <c r="B252" t="s">
        <v>15</v>
      </c>
      <c r="C252">
        <v>8</v>
      </c>
      <c r="D252">
        <v>9.2</v>
      </c>
      <c r="E252">
        <v>3</v>
      </c>
      <c r="F252">
        <v>3</v>
      </c>
      <c r="G252">
        <v>0</v>
      </c>
      <c r="H252" s="7">
        <v>0.023165999842516122</v>
      </c>
      <c r="I252" s="18">
        <v>115</v>
      </c>
      <c r="J252" s="28">
        <v>0.5009488297014285</v>
      </c>
      <c r="K252" s="18">
        <v>10</v>
      </c>
    </row>
    <row r="253" spans="1:11" ht="12.75">
      <c r="A253">
        <v>252</v>
      </c>
      <c r="B253" t="s">
        <v>15</v>
      </c>
      <c r="C253">
        <v>20</v>
      </c>
      <c r="D253">
        <v>13.9</v>
      </c>
      <c r="E253">
        <v>2</v>
      </c>
      <c r="F253">
        <v>2</v>
      </c>
      <c r="G253">
        <v>0</v>
      </c>
      <c r="H253" s="7">
        <v>0.1942744802728892</v>
      </c>
      <c r="I253" s="18">
        <v>70</v>
      </c>
      <c r="J253" s="28">
        <v>0.4448884007487662</v>
      </c>
      <c r="K253" s="18">
        <v>20</v>
      </c>
    </row>
    <row r="254" spans="1:11" ht="12.75">
      <c r="A254">
        <v>253</v>
      </c>
      <c r="B254" t="s">
        <v>7</v>
      </c>
      <c r="C254">
        <v>34</v>
      </c>
      <c r="D254">
        <v>23.5</v>
      </c>
      <c r="E254">
        <v>1</v>
      </c>
      <c r="F254">
        <v>1</v>
      </c>
      <c r="G254">
        <v>0</v>
      </c>
      <c r="H254" s="7">
        <v>0.9572713935959605</v>
      </c>
      <c r="I254" s="18">
        <v>69</v>
      </c>
      <c r="J254" s="28">
        <v>0.4486622223993656</v>
      </c>
      <c r="K254" s="18">
        <v>35</v>
      </c>
    </row>
    <row r="255" spans="1:11" ht="12.75">
      <c r="A255">
        <v>254</v>
      </c>
      <c r="B255" t="s">
        <v>7</v>
      </c>
      <c r="C255">
        <v>20</v>
      </c>
      <c r="D255">
        <v>17.4</v>
      </c>
      <c r="E255">
        <v>2</v>
      </c>
      <c r="F255">
        <v>2</v>
      </c>
      <c r="G255">
        <v>0</v>
      </c>
      <c r="H255" s="7">
        <v>0.27195370964402393</v>
      </c>
      <c r="I255" s="18">
        <v>87</v>
      </c>
      <c r="J255" s="28">
        <v>0.4975031860002816</v>
      </c>
      <c r="K255" s="18">
        <v>20</v>
      </c>
    </row>
    <row r="256" spans="1:11" ht="12.75">
      <c r="A256">
        <v>255</v>
      </c>
      <c r="B256" t="s">
        <v>7</v>
      </c>
      <c r="C256">
        <v>30</v>
      </c>
      <c r="D256">
        <v>22</v>
      </c>
      <c r="E256">
        <v>2</v>
      </c>
      <c r="F256">
        <v>2</v>
      </c>
      <c r="G256">
        <v>0</v>
      </c>
      <c r="H256" s="7">
        <v>0.7149098999363876</v>
      </c>
      <c r="I256" s="18">
        <v>73</v>
      </c>
      <c r="J256" s="28">
        <v>0.4597230078392262</v>
      </c>
      <c r="K256" s="18">
        <v>30</v>
      </c>
    </row>
    <row r="257" spans="1:11" ht="12.75">
      <c r="A257">
        <v>256</v>
      </c>
      <c r="B257" t="s">
        <v>7</v>
      </c>
      <c r="C257">
        <v>34</v>
      </c>
      <c r="D257">
        <v>23.5</v>
      </c>
      <c r="E257">
        <v>1</v>
      </c>
      <c r="F257">
        <v>1</v>
      </c>
      <c r="G257">
        <v>0</v>
      </c>
      <c r="H257" s="7">
        <v>0.9572713935959605</v>
      </c>
      <c r="I257" s="18">
        <v>69</v>
      </c>
      <c r="J257" s="28">
        <v>0.4486622223993656</v>
      </c>
      <c r="K257" s="18">
        <v>35</v>
      </c>
    </row>
    <row r="258" spans="1:11" ht="12.75">
      <c r="A258">
        <v>257</v>
      </c>
      <c r="B258" t="s">
        <v>7</v>
      </c>
      <c r="C258">
        <v>20</v>
      </c>
      <c r="D258">
        <v>17.4</v>
      </c>
      <c r="E258">
        <v>3</v>
      </c>
      <c r="F258">
        <v>3</v>
      </c>
      <c r="G258">
        <v>0</v>
      </c>
      <c r="H258" s="7">
        <v>0.27195370964402393</v>
      </c>
      <c r="I258" s="18">
        <v>87</v>
      </c>
      <c r="J258" s="28">
        <v>0.4975031860002816</v>
      </c>
      <c r="K258" s="18">
        <v>20</v>
      </c>
    </row>
    <row r="259" spans="1:11" ht="12.75">
      <c r="A259">
        <v>258</v>
      </c>
      <c r="B259" t="s">
        <v>7</v>
      </c>
      <c r="C259">
        <v>30</v>
      </c>
      <c r="D259">
        <v>22</v>
      </c>
      <c r="E259">
        <v>1</v>
      </c>
      <c r="F259">
        <v>1</v>
      </c>
      <c r="G259">
        <v>0</v>
      </c>
      <c r="H259" s="7">
        <v>0.7149098999363876</v>
      </c>
      <c r="I259" s="18">
        <v>73</v>
      </c>
      <c r="J259" s="28">
        <v>0.4597230078392262</v>
      </c>
      <c r="K259" s="18">
        <v>30</v>
      </c>
    </row>
    <row r="260" spans="1:11" ht="12.75">
      <c r="A260">
        <v>259</v>
      </c>
      <c r="B260" t="s">
        <v>7</v>
      </c>
      <c r="C260">
        <v>36</v>
      </c>
      <c r="D260">
        <v>23.7</v>
      </c>
      <c r="E260">
        <v>1</v>
      </c>
      <c r="F260">
        <v>1</v>
      </c>
      <c r="G260">
        <v>0</v>
      </c>
      <c r="H260" s="7">
        <v>1.0661751530648138</v>
      </c>
      <c r="I260" s="18">
        <v>66</v>
      </c>
      <c r="J260" s="28">
        <v>0.44196240509460705</v>
      </c>
      <c r="K260" s="18">
        <v>35</v>
      </c>
    </row>
    <row r="261" spans="1:11" ht="12.75">
      <c r="A261">
        <v>260</v>
      </c>
      <c r="B261" t="s">
        <v>7</v>
      </c>
      <c r="C261">
        <v>16</v>
      </c>
      <c r="D261">
        <v>16.6</v>
      </c>
      <c r="E261">
        <v>2</v>
      </c>
      <c r="F261">
        <v>2</v>
      </c>
      <c r="G261">
        <v>0</v>
      </c>
      <c r="H261" s="7">
        <v>0.17531843975439168</v>
      </c>
      <c r="I261" s="18">
        <v>104</v>
      </c>
      <c r="J261" s="28">
        <v>0.5252785448431874</v>
      </c>
      <c r="K261" s="18">
        <v>15</v>
      </c>
    </row>
    <row r="262" spans="1:11" ht="12.75">
      <c r="A262">
        <v>261</v>
      </c>
      <c r="B262" t="s">
        <v>15</v>
      </c>
      <c r="C262">
        <v>24</v>
      </c>
      <c r="D262">
        <v>16</v>
      </c>
      <c r="E262">
        <v>2</v>
      </c>
      <c r="F262">
        <v>2</v>
      </c>
      <c r="G262">
        <v>0</v>
      </c>
      <c r="H262" s="7">
        <v>0.3226257223425082</v>
      </c>
      <c r="I262" s="18">
        <v>67</v>
      </c>
      <c r="J262" s="28">
        <v>0.445724639578156</v>
      </c>
      <c r="K262" s="18">
        <v>25</v>
      </c>
    </row>
    <row r="263" spans="1:11" ht="12.75">
      <c r="A263">
        <v>262</v>
      </c>
      <c r="B263" t="s">
        <v>15</v>
      </c>
      <c r="C263">
        <v>14</v>
      </c>
      <c r="D263">
        <v>17.5</v>
      </c>
      <c r="E263">
        <v>3</v>
      </c>
      <c r="F263">
        <v>3</v>
      </c>
      <c r="G263">
        <v>0</v>
      </c>
      <c r="H263" s="7">
        <v>0.12874086614220223</v>
      </c>
      <c r="I263" s="18">
        <v>125</v>
      </c>
      <c r="J263" s="28">
        <v>0.47789493234900354</v>
      </c>
      <c r="K263" s="18">
        <v>10</v>
      </c>
    </row>
    <row r="264" spans="1:11" ht="12.75">
      <c r="A264">
        <v>263</v>
      </c>
      <c r="B264" t="s">
        <v>7</v>
      </c>
      <c r="C264">
        <v>24</v>
      </c>
      <c r="D264">
        <v>18</v>
      </c>
      <c r="E264">
        <v>2</v>
      </c>
      <c r="F264">
        <v>2</v>
      </c>
      <c r="G264">
        <v>0</v>
      </c>
      <c r="H264" s="7">
        <v>0.38567270724422614</v>
      </c>
      <c r="I264" s="18">
        <v>75</v>
      </c>
      <c r="J264" s="28">
        <v>0.4736243655366673</v>
      </c>
      <c r="K264" s="18">
        <v>25</v>
      </c>
    </row>
    <row r="265" spans="1:11" ht="12.75">
      <c r="A265">
        <v>264</v>
      </c>
      <c r="B265" t="s">
        <v>7</v>
      </c>
      <c r="C265">
        <v>36</v>
      </c>
      <c r="D265">
        <v>23.7</v>
      </c>
      <c r="E265">
        <v>1</v>
      </c>
      <c r="F265">
        <v>1</v>
      </c>
      <c r="G265">
        <v>0</v>
      </c>
      <c r="H265" s="7">
        <v>1.0661751530648138</v>
      </c>
      <c r="I265" s="18">
        <v>66</v>
      </c>
      <c r="J265" s="28">
        <v>0.44196240509460705</v>
      </c>
      <c r="K265" s="18">
        <v>35</v>
      </c>
    </row>
    <row r="266" spans="1:11" ht="12.75">
      <c r="A266">
        <v>265</v>
      </c>
      <c r="B266" t="s">
        <v>15</v>
      </c>
      <c r="C266">
        <v>14</v>
      </c>
      <c r="D266">
        <v>17.5</v>
      </c>
      <c r="E266">
        <v>3</v>
      </c>
      <c r="F266">
        <v>3</v>
      </c>
      <c r="G266">
        <v>0</v>
      </c>
      <c r="H266" s="7">
        <v>0.12874086614220223</v>
      </c>
      <c r="I266" s="18">
        <v>125</v>
      </c>
      <c r="J266" s="28">
        <v>0.47789493234900354</v>
      </c>
      <c r="K266" s="18">
        <v>10</v>
      </c>
    </row>
    <row r="267" spans="1:11" ht="12.75">
      <c r="A267">
        <v>266</v>
      </c>
      <c r="B267" t="s">
        <v>7</v>
      </c>
      <c r="C267">
        <v>32</v>
      </c>
      <c r="D267">
        <v>23.3</v>
      </c>
      <c r="E267">
        <v>2</v>
      </c>
      <c r="F267">
        <v>2</v>
      </c>
      <c r="G267">
        <v>0</v>
      </c>
      <c r="H267" s="7">
        <v>0.8543142311520153</v>
      </c>
      <c r="I267" s="18">
        <v>73</v>
      </c>
      <c r="J267" s="28">
        <v>0.4559024035729461</v>
      </c>
      <c r="K267" s="18">
        <v>30</v>
      </c>
    </row>
    <row r="268" spans="1:11" ht="12.75">
      <c r="A268">
        <v>267</v>
      </c>
      <c r="B268" t="s">
        <v>7</v>
      </c>
      <c r="C268">
        <v>22</v>
      </c>
      <c r="D268">
        <v>17.8</v>
      </c>
      <c r="E268">
        <v>2</v>
      </c>
      <c r="F268">
        <v>2</v>
      </c>
      <c r="G268">
        <v>0</v>
      </c>
      <c r="H268" s="7">
        <v>0.32846563408692436</v>
      </c>
      <c r="I268" s="18">
        <v>81</v>
      </c>
      <c r="J268" s="28">
        <v>0.4854390314861901</v>
      </c>
      <c r="K268" s="18">
        <v>20</v>
      </c>
    </row>
    <row r="269" spans="1:11" ht="12.75">
      <c r="A269">
        <v>268</v>
      </c>
      <c r="B269" t="s">
        <v>7</v>
      </c>
      <c r="C269">
        <v>26</v>
      </c>
      <c r="D269">
        <v>18.3</v>
      </c>
      <c r="E269">
        <v>2</v>
      </c>
      <c r="F269">
        <v>2</v>
      </c>
      <c r="G269">
        <v>0</v>
      </c>
      <c r="H269" s="7">
        <v>0.4502460684635232</v>
      </c>
      <c r="I269" s="18">
        <v>70</v>
      </c>
      <c r="J269" s="28">
        <v>0.4634066505232432</v>
      </c>
      <c r="K269" s="18">
        <v>25</v>
      </c>
    </row>
    <row r="270" spans="1:11" ht="12.75">
      <c r="A270">
        <v>269</v>
      </c>
      <c r="B270" t="s">
        <v>15</v>
      </c>
      <c r="C270">
        <v>16</v>
      </c>
      <c r="D270">
        <v>13</v>
      </c>
      <c r="E270">
        <v>3</v>
      </c>
      <c r="F270">
        <v>3</v>
      </c>
      <c r="G270">
        <v>0</v>
      </c>
      <c r="H270" s="7">
        <v>0.11885161506295837</v>
      </c>
      <c r="I270" s="18">
        <v>81</v>
      </c>
      <c r="J270" s="28">
        <v>0.454707260378005</v>
      </c>
      <c r="K270" s="18">
        <v>15</v>
      </c>
    </row>
    <row r="271" spans="1:11" ht="12.75">
      <c r="A271">
        <v>270</v>
      </c>
      <c r="B271" t="s">
        <v>7</v>
      </c>
      <c r="C271">
        <v>36</v>
      </c>
      <c r="D271">
        <v>23.7</v>
      </c>
      <c r="E271">
        <v>1</v>
      </c>
      <c r="F271">
        <v>1</v>
      </c>
      <c r="G271">
        <v>0</v>
      </c>
      <c r="H271" s="7">
        <v>1.0661751530648138</v>
      </c>
      <c r="I271" s="18">
        <v>66</v>
      </c>
      <c r="J271" s="28">
        <v>0.44196240509460705</v>
      </c>
      <c r="K271" s="18">
        <v>35</v>
      </c>
    </row>
    <row r="272" spans="1:11" ht="12.75">
      <c r="A272">
        <v>271</v>
      </c>
      <c r="B272" t="s">
        <v>7</v>
      </c>
      <c r="C272">
        <v>28</v>
      </c>
      <c r="D272">
        <v>21.9</v>
      </c>
      <c r="E272">
        <v>2</v>
      </c>
      <c r="F272">
        <v>2</v>
      </c>
      <c r="G272">
        <v>0</v>
      </c>
      <c r="H272" s="7">
        <v>0.632033957222457</v>
      </c>
      <c r="I272" s="18">
        <v>78</v>
      </c>
      <c r="J272" s="28">
        <v>0.46869503538293567</v>
      </c>
      <c r="K272" s="18">
        <v>30</v>
      </c>
    </row>
    <row r="273" spans="1:11" ht="12.75">
      <c r="A273">
        <v>272</v>
      </c>
      <c r="B273" t="s">
        <v>7</v>
      </c>
      <c r="C273">
        <v>24</v>
      </c>
      <c r="D273">
        <v>18</v>
      </c>
      <c r="E273">
        <v>2</v>
      </c>
      <c r="F273">
        <v>2</v>
      </c>
      <c r="G273">
        <v>1</v>
      </c>
      <c r="H273" s="7">
        <v>0.38567270724422614</v>
      </c>
      <c r="I273" s="18">
        <v>75</v>
      </c>
      <c r="J273" s="28">
        <v>0.4736243655366673</v>
      </c>
      <c r="K273" s="18">
        <v>25</v>
      </c>
    </row>
    <row r="274" spans="1:11" ht="12.75">
      <c r="A274">
        <v>273</v>
      </c>
      <c r="B274" t="s">
        <v>15</v>
      </c>
      <c r="C274">
        <v>10</v>
      </c>
      <c r="D274">
        <v>10.3</v>
      </c>
      <c r="E274">
        <v>3</v>
      </c>
      <c r="F274">
        <v>3</v>
      </c>
      <c r="G274">
        <v>0</v>
      </c>
      <c r="H274" s="7">
        <v>0.03901818805850351</v>
      </c>
      <c r="I274" s="18">
        <v>103</v>
      </c>
      <c r="J274" s="28">
        <v>0.4823252427184467</v>
      </c>
      <c r="K274" s="18">
        <v>10</v>
      </c>
    </row>
    <row r="275" spans="1:11" ht="12.75">
      <c r="A275">
        <v>274</v>
      </c>
      <c r="B275" t="s">
        <v>7</v>
      </c>
      <c r="C275">
        <v>24</v>
      </c>
      <c r="D275">
        <v>18</v>
      </c>
      <c r="E275">
        <v>2</v>
      </c>
      <c r="F275">
        <v>2</v>
      </c>
      <c r="G275">
        <v>0</v>
      </c>
      <c r="H275" s="7">
        <v>0.38567270724422614</v>
      </c>
      <c r="I275" s="18">
        <v>75</v>
      </c>
      <c r="J275" s="28">
        <v>0.4736243655366673</v>
      </c>
      <c r="K275" s="18">
        <v>25</v>
      </c>
    </row>
    <row r="276" spans="1:11" ht="12.75">
      <c r="A276">
        <v>275</v>
      </c>
      <c r="B276" t="s">
        <v>7</v>
      </c>
      <c r="C276">
        <v>22</v>
      </c>
      <c r="D276">
        <v>17.8</v>
      </c>
      <c r="E276">
        <v>2</v>
      </c>
      <c r="F276">
        <v>3</v>
      </c>
      <c r="G276">
        <v>0</v>
      </c>
      <c r="H276" s="7">
        <v>0.32846563408692436</v>
      </c>
      <c r="I276" s="18">
        <v>81</v>
      </c>
      <c r="J276" s="28">
        <v>0.4854390314861901</v>
      </c>
      <c r="K276" s="18">
        <v>20</v>
      </c>
    </row>
    <row r="277" spans="1:11" ht="12.75">
      <c r="A277">
        <v>276</v>
      </c>
      <c r="B277" t="s">
        <v>7</v>
      </c>
      <c r="C277">
        <v>24</v>
      </c>
      <c r="D277">
        <v>18</v>
      </c>
      <c r="E277">
        <v>2</v>
      </c>
      <c r="F277">
        <v>3</v>
      </c>
      <c r="G277">
        <v>1</v>
      </c>
      <c r="H277" s="7">
        <v>0.38567270724422614</v>
      </c>
      <c r="I277" s="18">
        <v>75</v>
      </c>
      <c r="J277" s="28">
        <v>0.4736243655366673</v>
      </c>
      <c r="K277" s="18">
        <v>25</v>
      </c>
    </row>
    <row r="278" spans="1:11" ht="12.75">
      <c r="A278">
        <v>277</v>
      </c>
      <c r="B278" t="s">
        <v>15</v>
      </c>
      <c r="C278">
        <v>36</v>
      </c>
      <c r="D278">
        <v>20</v>
      </c>
      <c r="E278">
        <v>1</v>
      </c>
      <c r="F278">
        <v>1</v>
      </c>
      <c r="G278">
        <v>0</v>
      </c>
      <c r="H278" s="7">
        <v>0.8955525104287706</v>
      </c>
      <c r="I278" s="18">
        <v>56</v>
      </c>
      <c r="J278" s="28">
        <v>0.4399123729416517</v>
      </c>
      <c r="K278" s="18">
        <v>35</v>
      </c>
    </row>
    <row r="279" spans="1:11" ht="12.75">
      <c r="A279">
        <v>278</v>
      </c>
      <c r="B279" t="s">
        <v>15</v>
      </c>
      <c r="C279">
        <v>18</v>
      </c>
      <c r="D279">
        <v>13.2</v>
      </c>
      <c r="E279">
        <v>3</v>
      </c>
      <c r="F279">
        <v>2</v>
      </c>
      <c r="G279">
        <v>0</v>
      </c>
      <c r="H279" s="7">
        <v>0.150392376373512</v>
      </c>
      <c r="I279" s="18">
        <v>73</v>
      </c>
      <c r="J279" s="28">
        <v>0.44773082871644654</v>
      </c>
      <c r="K279" s="18">
        <v>20</v>
      </c>
    </row>
    <row r="280" spans="1:11" ht="12.75">
      <c r="A280">
        <v>279</v>
      </c>
      <c r="B280" t="s">
        <v>15</v>
      </c>
      <c r="C280">
        <v>20</v>
      </c>
      <c r="D280">
        <v>13.9</v>
      </c>
      <c r="E280">
        <v>2</v>
      </c>
      <c r="F280">
        <v>2</v>
      </c>
      <c r="G280">
        <v>0</v>
      </c>
      <c r="H280" s="7">
        <v>0.1942744802728892</v>
      </c>
      <c r="I280" s="18">
        <v>70</v>
      </c>
      <c r="J280" s="28">
        <v>0.4448884007487662</v>
      </c>
      <c r="K280" s="18">
        <v>20</v>
      </c>
    </row>
    <row r="281" spans="1:11" ht="12.75">
      <c r="A281">
        <v>280</v>
      </c>
      <c r="B281" t="s">
        <v>15</v>
      </c>
      <c r="C281">
        <v>28</v>
      </c>
      <c r="D281">
        <v>17.9</v>
      </c>
      <c r="E281">
        <v>2</v>
      </c>
      <c r="F281">
        <v>2</v>
      </c>
      <c r="G281">
        <v>0</v>
      </c>
      <c r="H281" s="7">
        <v>0.49205560885323213</v>
      </c>
      <c r="I281" s="18">
        <v>64</v>
      </c>
      <c r="J281" s="28">
        <v>0.4464318916034896</v>
      </c>
      <c r="K281" s="18">
        <v>30</v>
      </c>
    </row>
    <row r="282" spans="1:11" ht="12.75">
      <c r="A282">
        <v>281</v>
      </c>
      <c r="B282" t="s">
        <v>15</v>
      </c>
      <c r="C282">
        <v>8</v>
      </c>
      <c r="D282">
        <v>9.2</v>
      </c>
      <c r="E282">
        <v>3</v>
      </c>
      <c r="F282">
        <v>3</v>
      </c>
      <c r="G282">
        <v>0</v>
      </c>
      <c r="H282" s="7">
        <v>0.023165999842516122</v>
      </c>
      <c r="I282" s="18">
        <v>115</v>
      </c>
      <c r="J282" s="28">
        <v>0.5009488297014285</v>
      </c>
      <c r="K282" s="18">
        <v>10</v>
      </c>
    </row>
    <row r="283" spans="1:11" ht="12.75">
      <c r="A283">
        <v>282</v>
      </c>
      <c r="B283" t="s">
        <v>15</v>
      </c>
      <c r="C283">
        <v>22</v>
      </c>
      <c r="D283">
        <v>15.8</v>
      </c>
      <c r="E283">
        <v>2</v>
      </c>
      <c r="F283">
        <v>2</v>
      </c>
      <c r="G283">
        <v>0</v>
      </c>
      <c r="H283" s="7">
        <v>0.2701573948429669</v>
      </c>
      <c r="I283" s="18">
        <v>72</v>
      </c>
      <c r="J283" s="28">
        <v>0.4498052599862658</v>
      </c>
      <c r="K283" s="18">
        <v>20</v>
      </c>
    </row>
    <row r="284" spans="1:11" ht="12.75">
      <c r="A284">
        <v>283</v>
      </c>
      <c r="B284" t="s">
        <v>7</v>
      </c>
      <c r="C284">
        <v>30</v>
      </c>
      <c r="D284">
        <v>22</v>
      </c>
      <c r="E284">
        <v>3</v>
      </c>
      <c r="F284">
        <v>3</v>
      </c>
      <c r="G284">
        <v>0</v>
      </c>
      <c r="H284" s="7">
        <v>0.7149098999363876</v>
      </c>
      <c r="I284" s="18">
        <v>73</v>
      </c>
      <c r="J284" s="28">
        <v>0.4597230078392262</v>
      </c>
      <c r="K284" s="18">
        <v>30</v>
      </c>
    </row>
    <row r="285" spans="1:11" ht="12.75">
      <c r="A285">
        <v>284</v>
      </c>
      <c r="B285" t="s">
        <v>15</v>
      </c>
      <c r="C285">
        <v>30</v>
      </c>
      <c r="D285">
        <v>18</v>
      </c>
      <c r="E285">
        <v>1</v>
      </c>
      <c r="F285">
        <v>2</v>
      </c>
      <c r="G285">
        <v>0</v>
      </c>
      <c r="H285" s="7">
        <v>0.5630764404513837</v>
      </c>
      <c r="I285" s="18">
        <v>60</v>
      </c>
      <c r="J285" s="28">
        <v>0.44255011771075087</v>
      </c>
      <c r="K285" s="18">
        <v>30</v>
      </c>
    </row>
    <row r="286" spans="1:11" ht="12.75">
      <c r="A286">
        <v>285</v>
      </c>
      <c r="B286" t="s">
        <v>7</v>
      </c>
      <c r="C286">
        <v>24</v>
      </c>
      <c r="D286">
        <v>18</v>
      </c>
      <c r="E286">
        <v>2</v>
      </c>
      <c r="F286">
        <v>2</v>
      </c>
      <c r="G286">
        <v>1</v>
      </c>
      <c r="H286" s="7">
        <v>0.38567270724422614</v>
      </c>
      <c r="I286" s="18">
        <v>75</v>
      </c>
      <c r="J286" s="28">
        <v>0.4736243655366673</v>
      </c>
      <c r="K286" s="18">
        <v>25</v>
      </c>
    </row>
    <row r="287" spans="1:11" ht="12.75">
      <c r="A287">
        <v>286</v>
      </c>
      <c r="B287" t="s">
        <v>7</v>
      </c>
      <c r="C287">
        <v>40</v>
      </c>
      <c r="D287">
        <v>24.4</v>
      </c>
      <c r="E287">
        <v>1</v>
      </c>
      <c r="F287">
        <v>2</v>
      </c>
      <c r="G287">
        <v>2</v>
      </c>
      <c r="H287" s="7">
        <v>1.3216294353914293</v>
      </c>
      <c r="I287" s="18">
        <v>61</v>
      </c>
      <c r="J287" s="28">
        <v>0.4310324950374936</v>
      </c>
      <c r="K287" s="18">
        <v>40</v>
      </c>
    </row>
    <row r="288" spans="1:11" ht="12.75">
      <c r="A288">
        <v>287</v>
      </c>
      <c r="B288" t="s">
        <v>7</v>
      </c>
      <c r="C288">
        <v>40</v>
      </c>
      <c r="D288">
        <v>24.4</v>
      </c>
      <c r="E288">
        <v>1</v>
      </c>
      <c r="F288">
        <v>2</v>
      </c>
      <c r="G288">
        <v>0</v>
      </c>
      <c r="H288" s="7">
        <v>1.3216294353914293</v>
      </c>
      <c r="I288" s="18">
        <v>61</v>
      </c>
      <c r="J288" s="28">
        <v>0.4310324950374936</v>
      </c>
      <c r="K288" s="18">
        <v>40</v>
      </c>
    </row>
    <row r="289" spans="1:11" ht="12.75">
      <c r="A289">
        <v>288</v>
      </c>
      <c r="B289" t="s">
        <v>15</v>
      </c>
      <c r="C289">
        <v>24</v>
      </c>
      <c r="D289">
        <v>16</v>
      </c>
      <c r="E289">
        <v>3</v>
      </c>
      <c r="F289">
        <v>2</v>
      </c>
      <c r="G289">
        <v>0</v>
      </c>
      <c r="H289" s="7">
        <v>0.3226257223425082</v>
      </c>
      <c r="I289" s="18">
        <v>67</v>
      </c>
      <c r="J289" s="28">
        <v>0.445724639578156</v>
      </c>
      <c r="K289" s="18">
        <v>25</v>
      </c>
    </row>
    <row r="290" spans="1:11" ht="12.75">
      <c r="A290">
        <v>289</v>
      </c>
      <c r="B290" t="s">
        <v>15</v>
      </c>
      <c r="C290">
        <v>24</v>
      </c>
      <c r="D290">
        <v>16</v>
      </c>
      <c r="E290">
        <v>3</v>
      </c>
      <c r="F290">
        <v>2</v>
      </c>
      <c r="G290">
        <v>0</v>
      </c>
      <c r="H290" s="7">
        <v>0.3226257223425082</v>
      </c>
      <c r="I290" s="18">
        <v>67</v>
      </c>
      <c r="J290" s="28">
        <v>0.445724639578156</v>
      </c>
      <c r="K290" s="18">
        <v>25</v>
      </c>
    </row>
    <row r="291" spans="1:11" ht="12.75">
      <c r="A291">
        <v>290</v>
      </c>
      <c r="B291" t="s">
        <v>7</v>
      </c>
      <c r="C291">
        <v>32</v>
      </c>
      <c r="D291">
        <v>23.3</v>
      </c>
      <c r="E291">
        <v>1</v>
      </c>
      <c r="F291">
        <v>2</v>
      </c>
      <c r="G291">
        <v>0</v>
      </c>
      <c r="H291" s="7">
        <v>0.8543142311520153</v>
      </c>
      <c r="I291" s="18">
        <v>73</v>
      </c>
      <c r="J291" s="28">
        <v>0.4559024035729461</v>
      </c>
      <c r="K291" s="18">
        <v>30</v>
      </c>
    </row>
    <row r="292" spans="1:11" ht="12.75">
      <c r="A292">
        <v>291</v>
      </c>
      <c r="B292" t="s">
        <v>7</v>
      </c>
      <c r="C292">
        <v>26</v>
      </c>
      <c r="D292">
        <v>18.3</v>
      </c>
      <c r="E292">
        <v>2</v>
      </c>
      <c r="F292">
        <v>2</v>
      </c>
      <c r="G292">
        <v>0</v>
      </c>
      <c r="H292" s="7">
        <v>0.4502460684635232</v>
      </c>
      <c r="I292" s="18">
        <v>70</v>
      </c>
      <c r="J292" s="28">
        <v>0.4634066505232432</v>
      </c>
      <c r="K292" s="18">
        <v>25</v>
      </c>
    </row>
    <row r="293" spans="1:11" ht="12.75">
      <c r="A293">
        <v>292</v>
      </c>
      <c r="B293" t="s">
        <v>15</v>
      </c>
      <c r="C293">
        <v>20</v>
      </c>
      <c r="D293">
        <v>13.9</v>
      </c>
      <c r="E293">
        <v>3</v>
      </c>
      <c r="F293">
        <v>2</v>
      </c>
      <c r="G293">
        <v>1</v>
      </c>
      <c r="H293" s="7">
        <v>0.1942744802728892</v>
      </c>
      <c r="I293" s="18">
        <v>70</v>
      </c>
      <c r="J293" s="28">
        <v>0.4448884007487662</v>
      </c>
      <c r="K293" s="18">
        <v>20</v>
      </c>
    </row>
    <row r="294" spans="1:11" ht="12.75">
      <c r="A294">
        <v>293</v>
      </c>
      <c r="B294" t="s">
        <v>15</v>
      </c>
      <c r="C294">
        <v>26</v>
      </c>
      <c r="D294">
        <v>16.2</v>
      </c>
      <c r="E294">
        <v>1</v>
      </c>
      <c r="F294">
        <v>2</v>
      </c>
      <c r="G294">
        <v>0</v>
      </c>
      <c r="H294" s="7">
        <v>0.3800440115791192</v>
      </c>
      <c r="I294" s="18">
        <v>62</v>
      </c>
      <c r="J294" s="28">
        <v>0.4418575720307575</v>
      </c>
      <c r="K294" s="18">
        <v>25</v>
      </c>
    </row>
    <row r="295" spans="1:11" ht="12.75">
      <c r="A295">
        <v>294</v>
      </c>
      <c r="B295" t="s">
        <v>7</v>
      </c>
      <c r="C295">
        <v>20</v>
      </c>
      <c r="D295">
        <v>17.4</v>
      </c>
      <c r="E295">
        <v>2</v>
      </c>
      <c r="F295">
        <v>3</v>
      </c>
      <c r="G295">
        <v>0</v>
      </c>
      <c r="H295" s="7">
        <v>0.27195370964402393</v>
      </c>
      <c r="I295" s="18">
        <v>87</v>
      </c>
      <c r="J295" s="28">
        <v>0.4975031860002816</v>
      </c>
      <c r="K295" s="18">
        <v>20</v>
      </c>
    </row>
    <row r="296" spans="1:11" ht="12.75">
      <c r="A296">
        <v>295</v>
      </c>
      <c r="B296" t="s">
        <v>7</v>
      </c>
      <c r="C296">
        <v>28</v>
      </c>
      <c r="D296">
        <v>21.9</v>
      </c>
      <c r="E296">
        <v>2</v>
      </c>
      <c r="F296">
        <v>2</v>
      </c>
      <c r="G296">
        <v>0</v>
      </c>
      <c r="H296" s="7">
        <v>0.632033957222457</v>
      </c>
      <c r="I296" s="18">
        <v>78</v>
      </c>
      <c r="J296" s="28">
        <v>0.46869503538293567</v>
      </c>
      <c r="K296" s="18">
        <v>30</v>
      </c>
    </row>
    <row r="297" spans="1:11" ht="12.75">
      <c r="A297">
        <v>296</v>
      </c>
      <c r="B297" t="s">
        <v>15</v>
      </c>
      <c r="C297">
        <v>34</v>
      </c>
      <c r="D297">
        <v>19.5</v>
      </c>
      <c r="E297">
        <v>1</v>
      </c>
      <c r="F297">
        <v>1</v>
      </c>
      <c r="G297">
        <v>0</v>
      </c>
      <c r="H297" s="7">
        <v>0.7818591800292477</v>
      </c>
      <c r="I297" s="18">
        <v>57</v>
      </c>
      <c r="J297" s="28">
        <v>0.44161743697429146</v>
      </c>
      <c r="K297" s="18">
        <v>35</v>
      </c>
    </row>
    <row r="298" spans="1:11" ht="12.75">
      <c r="A298">
        <v>297</v>
      </c>
      <c r="B298" t="s">
        <v>7</v>
      </c>
      <c r="C298">
        <v>42</v>
      </c>
      <c r="D298">
        <v>25</v>
      </c>
      <c r="E298">
        <v>1</v>
      </c>
      <c r="F298">
        <v>1</v>
      </c>
      <c r="G298">
        <v>0</v>
      </c>
      <c r="H298" s="7">
        <v>1.4790411895829136</v>
      </c>
      <c r="I298" s="18">
        <v>60</v>
      </c>
      <c r="J298" s="28">
        <v>0.427023521739026</v>
      </c>
      <c r="K298" s="18">
        <v>40</v>
      </c>
    </row>
    <row r="299" spans="1:11" ht="12.75">
      <c r="A299">
        <v>298</v>
      </c>
      <c r="B299" t="s">
        <v>7</v>
      </c>
      <c r="C299">
        <v>38</v>
      </c>
      <c r="D299">
        <v>24</v>
      </c>
      <c r="E299">
        <v>1</v>
      </c>
      <c r="F299">
        <v>1</v>
      </c>
      <c r="G299">
        <v>0</v>
      </c>
      <c r="H299" s="7">
        <v>1.1870239828215923</v>
      </c>
      <c r="I299" s="18">
        <v>63</v>
      </c>
      <c r="J299" s="28">
        <v>0.4361051118067536</v>
      </c>
      <c r="K299" s="18">
        <v>40</v>
      </c>
    </row>
    <row r="300" spans="1:11" ht="12.75">
      <c r="A300">
        <v>299</v>
      </c>
      <c r="B300" t="s">
        <v>7</v>
      </c>
      <c r="C300">
        <v>48</v>
      </c>
      <c r="D300">
        <v>28</v>
      </c>
      <c r="E300">
        <v>1</v>
      </c>
      <c r="F300">
        <v>1</v>
      </c>
      <c r="G300">
        <v>0</v>
      </c>
      <c r="H300" s="7">
        <v>2.129058494407777</v>
      </c>
      <c r="I300" s="18">
        <v>58</v>
      </c>
      <c r="J300" s="28">
        <v>0.4202011204325229</v>
      </c>
      <c r="K300" s="18">
        <v>50</v>
      </c>
    </row>
    <row r="301" spans="1:11" ht="12.75">
      <c r="A301">
        <v>300</v>
      </c>
      <c r="B301" t="s">
        <v>7</v>
      </c>
      <c r="C301">
        <v>44</v>
      </c>
      <c r="D301">
        <v>27.1</v>
      </c>
      <c r="E301">
        <v>1</v>
      </c>
      <c r="F301">
        <v>1</v>
      </c>
      <c r="G301">
        <v>0</v>
      </c>
      <c r="H301" s="7">
        <v>1.7636129088151156</v>
      </c>
      <c r="I301" s="18">
        <v>62</v>
      </c>
      <c r="J301" s="28">
        <v>0.42799504763289015</v>
      </c>
      <c r="K301" s="18">
        <v>45</v>
      </c>
    </row>
    <row r="302" spans="1:11" ht="12.75">
      <c r="A302">
        <v>301</v>
      </c>
      <c r="B302" t="s">
        <v>7</v>
      </c>
      <c r="C302">
        <v>22</v>
      </c>
      <c r="D302">
        <v>17.8</v>
      </c>
      <c r="E302">
        <v>3</v>
      </c>
      <c r="F302">
        <v>3</v>
      </c>
      <c r="G302">
        <v>0</v>
      </c>
      <c r="H302" s="7">
        <v>0.32846563408692436</v>
      </c>
      <c r="I302" s="18">
        <v>81</v>
      </c>
      <c r="J302" s="28">
        <v>0.4854390314861901</v>
      </c>
      <c r="K302" s="18">
        <v>20</v>
      </c>
    </row>
    <row r="303" spans="1:11" ht="12.75">
      <c r="A303">
        <v>302</v>
      </c>
      <c r="B303" t="s">
        <v>15</v>
      </c>
      <c r="C303">
        <v>18</v>
      </c>
      <c r="D303">
        <v>13.2</v>
      </c>
      <c r="E303">
        <v>3</v>
      </c>
      <c r="F303">
        <v>2</v>
      </c>
      <c r="G303">
        <v>0</v>
      </c>
      <c r="H303" s="7">
        <v>0.150392376373512</v>
      </c>
      <c r="I303" s="18">
        <v>73</v>
      </c>
      <c r="J303" s="28">
        <v>0.44773082871644654</v>
      </c>
      <c r="K303" s="18">
        <v>20</v>
      </c>
    </row>
    <row r="304" spans="1:11" ht="12.75">
      <c r="A304">
        <v>303</v>
      </c>
      <c r="B304" t="s">
        <v>7</v>
      </c>
      <c r="C304">
        <v>36</v>
      </c>
      <c r="D304">
        <v>23.7</v>
      </c>
      <c r="E304">
        <v>1</v>
      </c>
      <c r="F304">
        <v>1</v>
      </c>
      <c r="G304">
        <v>0</v>
      </c>
      <c r="H304" s="7">
        <v>1.0661751530648138</v>
      </c>
      <c r="I304" s="18">
        <v>66</v>
      </c>
      <c r="J304" s="28">
        <v>0.44196240509460705</v>
      </c>
      <c r="K304" s="18">
        <v>35</v>
      </c>
    </row>
    <row r="305" spans="1:11" ht="12.75">
      <c r="A305">
        <v>304</v>
      </c>
      <c r="B305" t="s">
        <v>7</v>
      </c>
      <c r="C305">
        <v>36</v>
      </c>
      <c r="D305">
        <v>23.7</v>
      </c>
      <c r="E305">
        <v>1</v>
      </c>
      <c r="F305">
        <v>2</v>
      </c>
      <c r="G305">
        <v>0</v>
      </c>
      <c r="H305" s="7">
        <v>1.0661751530648138</v>
      </c>
      <c r="I305" s="18">
        <v>66</v>
      </c>
      <c r="J305" s="28">
        <v>0.44196240509460705</v>
      </c>
      <c r="K305" s="18">
        <v>35</v>
      </c>
    </row>
    <row r="306" spans="1:11" ht="12.75">
      <c r="A306">
        <v>305</v>
      </c>
      <c r="B306" t="s">
        <v>7</v>
      </c>
      <c r="C306">
        <v>18</v>
      </c>
      <c r="D306">
        <v>16.8</v>
      </c>
      <c r="E306">
        <v>3</v>
      </c>
      <c r="F306">
        <v>3</v>
      </c>
      <c r="G306">
        <v>0</v>
      </c>
      <c r="H306" s="7">
        <v>0.21802370662523818</v>
      </c>
      <c r="I306" s="18">
        <v>93</v>
      </c>
      <c r="J306" s="28">
        <v>0.509987516470075</v>
      </c>
      <c r="K306" s="18">
        <v>20</v>
      </c>
    </row>
    <row r="307" spans="1:11" ht="12.75">
      <c r="A307">
        <v>306</v>
      </c>
      <c r="B307" t="s">
        <v>15</v>
      </c>
      <c r="C307">
        <v>14</v>
      </c>
      <c r="D307">
        <v>17.5</v>
      </c>
      <c r="E307">
        <v>3</v>
      </c>
      <c r="F307">
        <v>2</v>
      </c>
      <c r="G307">
        <v>0</v>
      </c>
      <c r="H307" s="7">
        <v>0.12874086614220223</v>
      </c>
      <c r="I307" s="18">
        <v>125</v>
      </c>
      <c r="J307" s="28">
        <v>0.47789493234900354</v>
      </c>
      <c r="K307" s="18">
        <v>10</v>
      </c>
    </row>
    <row r="308" spans="1:11" ht="12.75">
      <c r="A308">
        <v>307</v>
      </c>
      <c r="B308" t="s">
        <v>15</v>
      </c>
      <c r="C308">
        <v>34</v>
      </c>
      <c r="D308">
        <v>19.5</v>
      </c>
      <c r="E308">
        <v>1</v>
      </c>
      <c r="F308">
        <v>1</v>
      </c>
      <c r="G308">
        <v>0</v>
      </c>
      <c r="H308" s="7">
        <v>0.7818591800292477</v>
      </c>
      <c r="I308" s="18">
        <v>57</v>
      </c>
      <c r="J308" s="28">
        <v>0.44161743697429146</v>
      </c>
      <c r="K308" s="18">
        <v>35</v>
      </c>
    </row>
    <row r="309" spans="1:11" ht="12.75">
      <c r="A309">
        <v>308</v>
      </c>
      <c r="B309" t="s">
        <v>15</v>
      </c>
      <c r="C309">
        <v>34</v>
      </c>
      <c r="D309">
        <v>19.5</v>
      </c>
      <c r="E309">
        <v>2</v>
      </c>
      <c r="F309">
        <v>1</v>
      </c>
      <c r="G309">
        <v>0</v>
      </c>
      <c r="H309" s="7">
        <v>0.7818591800292477</v>
      </c>
      <c r="I309" s="18">
        <v>57</v>
      </c>
      <c r="J309" s="28">
        <v>0.44161743697429146</v>
      </c>
      <c r="K309" s="18">
        <v>35</v>
      </c>
    </row>
    <row r="310" spans="1:11" ht="12.75">
      <c r="A310">
        <v>309</v>
      </c>
      <c r="B310" t="s">
        <v>7</v>
      </c>
      <c r="C310">
        <v>10</v>
      </c>
      <c r="D310">
        <v>8.8</v>
      </c>
      <c r="E310">
        <v>3</v>
      </c>
      <c r="F310">
        <v>3</v>
      </c>
      <c r="G310">
        <v>0</v>
      </c>
      <c r="H310" s="7">
        <v>0.03881956086298029</v>
      </c>
      <c r="I310" s="18">
        <v>88</v>
      </c>
      <c r="J310" s="28">
        <v>0.5616659090909091</v>
      </c>
      <c r="K310" s="18">
        <v>10</v>
      </c>
    </row>
    <row r="311" spans="1:11" ht="12.75">
      <c r="A311">
        <v>310</v>
      </c>
      <c r="B311" t="s">
        <v>7</v>
      </c>
      <c r="C311">
        <v>56</v>
      </c>
      <c r="D311">
        <v>28.6</v>
      </c>
      <c r="E311">
        <v>1</v>
      </c>
      <c r="F311">
        <v>1</v>
      </c>
      <c r="G311">
        <v>0</v>
      </c>
      <c r="H311" s="7">
        <v>2.845647926734587</v>
      </c>
      <c r="I311" s="18">
        <v>51</v>
      </c>
      <c r="J311" s="28">
        <v>0.40397007799255524</v>
      </c>
      <c r="K311" s="18">
        <v>55</v>
      </c>
    </row>
    <row r="312" spans="1:11" ht="12.75">
      <c r="A312">
        <v>311</v>
      </c>
      <c r="B312" t="s">
        <v>15</v>
      </c>
      <c r="C312">
        <v>10</v>
      </c>
      <c r="D312">
        <v>10.3</v>
      </c>
      <c r="E312">
        <v>3</v>
      </c>
      <c r="F312">
        <v>2</v>
      </c>
      <c r="G312">
        <v>0</v>
      </c>
      <c r="H312" s="7">
        <v>0.03901818805850351</v>
      </c>
      <c r="I312" s="18">
        <v>103</v>
      </c>
      <c r="J312" s="28">
        <v>0.4823252427184467</v>
      </c>
      <c r="K312" s="18">
        <v>10</v>
      </c>
    </row>
    <row r="313" spans="1:11" ht="12.75">
      <c r="A313">
        <v>312</v>
      </c>
      <c r="B313" t="s">
        <v>8</v>
      </c>
      <c r="C313">
        <v>16</v>
      </c>
      <c r="D313">
        <v>13</v>
      </c>
      <c r="E313">
        <v>2</v>
      </c>
      <c r="F313">
        <v>1</v>
      </c>
      <c r="G313">
        <v>0</v>
      </c>
      <c r="H313" s="7">
        <v>0.12492334347612882</v>
      </c>
      <c r="I313" s="18">
        <v>81</v>
      </c>
      <c r="J313" s="28">
        <v>0.4779367216777067</v>
      </c>
      <c r="K313" s="18">
        <v>15</v>
      </c>
    </row>
    <row r="314" spans="1:11" ht="12.75">
      <c r="A314">
        <v>313</v>
      </c>
      <c r="B314" t="s">
        <v>15</v>
      </c>
      <c r="C314">
        <v>16</v>
      </c>
      <c r="D314">
        <v>13</v>
      </c>
      <c r="E314">
        <v>3</v>
      </c>
      <c r="F314">
        <v>2</v>
      </c>
      <c r="G314">
        <v>0</v>
      </c>
      <c r="H314" s="7">
        <v>0.11885161506295837</v>
      </c>
      <c r="I314" s="18">
        <v>81</v>
      </c>
      <c r="J314" s="28">
        <v>0.454707260378005</v>
      </c>
      <c r="K314" s="18">
        <v>15</v>
      </c>
    </row>
    <row r="315" spans="1:11" ht="12.75">
      <c r="A315">
        <v>314</v>
      </c>
      <c r="B315" t="s">
        <v>15</v>
      </c>
      <c r="C315">
        <v>12</v>
      </c>
      <c r="D315">
        <v>10.5</v>
      </c>
      <c r="E315">
        <v>3</v>
      </c>
      <c r="F315">
        <v>3</v>
      </c>
      <c r="G315">
        <v>0</v>
      </c>
      <c r="H315" s="7">
        <v>0.055275585879948325</v>
      </c>
      <c r="I315" s="18">
        <v>88</v>
      </c>
      <c r="J315" s="28">
        <v>0.46546998545472795</v>
      </c>
      <c r="K315" s="18">
        <v>10</v>
      </c>
    </row>
    <row r="316" spans="1:11" ht="12.75">
      <c r="A316">
        <v>315</v>
      </c>
      <c r="B316" t="s">
        <v>15</v>
      </c>
      <c r="C316">
        <v>16</v>
      </c>
      <c r="D316">
        <v>13</v>
      </c>
      <c r="E316">
        <v>3</v>
      </c>
      <c r="F316">
        <v>2</v>
      </c>
      <c r="G316">
        <v>0</v>
      </c>
      <c r="H316" s="7">
        <v>0.11885161506295837</v>
      </c>
      <c r="I316" s="18">
        <v>81</v>
      </c>
      <c r="J316" s="28">
        <v>0.454707260378005</v>
      </c>
      <c r="K316" s="18">
        <v>15</v>
      </c>
    </row>
    <row r="317" spans="1:11" ht="12.75">
      <c r="A317">
        <v>316</v>
      </c>
      <c r="B317" t="s">
        <v>15</v>
      </c>
      <c r="C317">
        <v>8</v>
      </c>
      <c r="D317">
        <v>9.2</v>
      </c>
      <c r="E317">
        <v>3</v>
      </c>
      <c r="F317">
        <v>2</v>
      </c>
      <c r="G317">
        <v>0</v>
      </c>
      <c r="H317" s="7">
        <v>0.023165999842516122</v>
      </c>
      <c r="I317" s="18">
        <v>115</v>
      </c>
      <c r="J317" s="28">
        <v>0.5009488297014285</v>
      </c>
      <c r="K317" s="18">
        <v>10</v>
      </c>
    </row>
    <row r="318" spans="1:11" ht="12.75">
      <c r="A318">
        <v>317</v>
      </c>
      <c r="B318" t="s">
        <v>15</v>
      </c>
      <c r="C318">
        <v>26</v>
      </c>
      <c r="D318">
        <v>16.2</v>
      </c>
      <c r="E318">
        <v>2</v>
      </c>
      <c r="F318">
        <v>1</v>
      </c>
      <c r="G318">
        <v>1</v>
      </c>
      <c r="H318" s="7">
        <v>0.3800440115791192</v>
      </c>
      <c r="I318" s="18">
        <v>62</v>
      </c>
      <c r="J318" s="28">
        <v>0.4418575720307575</v>
      </c>
      <c r="K318" s="18">
        <v>25</v>
      </c>
    </row>
    <row r="319" spans="1:11" ht="12.75">
      <c r="A319">
        <v>318</v>
      </c>
      <c r="B319" t="s">
        <v>15</v>
      </c>
      <c r="C319">
        <v>8</v>
      </c>
      <c r="D319">
        <v>9.2</v>
      </c>
      <c r="E319">
        <v>3</v>
      </c>
      <c r="F319">
        <v>3</v>
      </c>
      <c r="G319">
        <v>1</v>
      </c>
      <c r="H319" s="7">
        <v>0.023165999842516122</v>
      </c>
      <c r="I319" s="18">
        <v>115</v>
      </c>
      <c r="J319" s="28">
        <v>0.5009488297014285</v>
      </c>
      <c r="K319" s="18">
        <v>10</v>
      </c>
    </row>
    <row r="320" spans="1:11" ht="12.75">
      <c r="A320">
        <v>319</v>
      </c>
      <c r="B320" t="s">
        <v>7</v>
      </c>
      <c r="C320">
        <v>16</v>
      </c>
      <c r="D320">
        <v>16.6</v>
      </c>
      <c r="E320">
        <v>3</v>
      </c>
      <c r="F320">
        <v>3</v>
      </c>
      <c r="G320">
        <v>0</v>
      </c>
      <c r="H320" s="7">
        <v>0.17531843975439168</v>
      </c>
      <c r="I320" s="18">
        <v>104</v>
      </c>
      <c r="J320" s="28">
        <v>0.5252785448431874</v>
      </c>
      <c r="K320" s="18">
        <v>15</v>
      </c>
    </row>
    <row r="321" spans="1:11" ht="12.75">
      <c r="A321">
        <v>320</v>
      </c>
      <c r="B321" t="s">
        <v>15</v>
      </c>
      <c r="C321">
        <v>24</v>
      </c>
      <c r="D321">
        <v>16</v>
      </c>
      <c r="E321">
        <v>2</v>
      </c>
      <c r="F321">
        <v>2</v>
      </c>
      <c r="G321">
        <v>0</v>
      </c>
      <c r="H321" s="7">
        <v>0.3226257223425082</v>
      </c>
      <c r="I321" s="18">
        <v>67</v>
      </c>
      <c r="J321" s="28">
        <v>0.445724639578156</v>
      </c>
      <c r="K321" s="18">
        <v>25</v>
      </c>
    </row>
    <row r="322" spans="1:11" ht="12.75">
      <c r="A322">
        <v>321</v>
      </c>
      <c r="B322" t="s">
        <v>15</v>
      </c>
      <c r="C322">
        <v>26</v>
      </c>
      <c r="D322">
        <v>16.2</v>
      </c>
      <c r="E322">
        <v>1</v>
      </c>
      <c r="F322">
        <v>1</v>
      </c>
      <c r="G322">
        <v>0</v>
      </c>
      <c r="H322" s="7">
        <v>0.3800440115791192</v>
      </c>
      <c r="I322" s="17">
        <v>62</v>
      </c>
      <c r="J322" s="28">
        <v>0.4418575720307575</v>
      </c>
      <c r="K322" s="18">
        <v>25</v>
      </c>
    </row>
    <row r="323" spans="1:11" ht="12.75">
      <c r="A323">
        <v>322</v>
      </c>
      <c r="B323" t="s">
        <v>7</v>
      </c>
      <c r="C323">
        <v>12</v>
      </c>
      <c r="D323">
        <v>9.8</v>
      </c>
      <c r="E323">
        <v>3</v>
      </c>
      <c r="F323">
        <v>3</v>
      </c>
      <c r="G323">
        <v>1</v>
      </c>
      <c r="H323" s="7">
        <v>0.05953042042821553</v>
      </c>
      <c r="I323" s="18">
        <v>82</v>
      </c>
      <c r="J323" s="28">
        <v>0.5371066142567605</v>
      </c>
      <c r="K323" s="18">
        <v>10</v>
      </c>
    </row>
    <row r="324" spans="1:11" ht="12.75">
      <c r="A324">
        <v>323</v>
      </c>
      <c r="B324" t="s">
        <v>15</v>
      </c>
      <c r="C324">
        <v>22</v>
      </c>
      <c r="D324">
        <v>15.8</v>
      </c>
      <c r="E324">
        <v>2</v>
      </c>
      <c r="F324">
        <v>1</v>
      </c>
      <c r="G324">
        <v>0</v>
      </c>
      <c r="H324" s="7">
        <v>0.2701573948429669</v>
      </c>
      <c r="I324" s="18">
        <v>72</v>
      </c>
      <c r="J324" s="28">
        <v>0.4498052599862658</v>
      </c>
      <c r="K324" s="18">
        <v>20</v>
      </c>
    </row>
    <row r="325" spans="1:11" ht="12.75">
      <c r="A325">
        <v>324</v>
      </c>
      <c r="B325" t="s">
        <v>15</v>
      </c>
      <c r="C325">
        <v>24</v>
      </c>
      <c r="D325">
        <v>16</v>
      </c>
      <c r="E325">
        <v>2</v>
      </c>
      <c r="F325">
        <v>2</v>
      </c>
      <c r="G325">
        <v>0</v>
      </c>
      <c r="H325" s="7">
        <v>0.3226257223425082</v>
      </c>
      <c r="I325" s="18">
        <v>67</v>
      </c>
      <c r="J325" s="28">
        <v>0.445724639578156</v>
      </c>
      <c r="K325" s="18">
        <v>25</v>
      </c>
    </row>
    <row r="326" spans="1:11" ht="12.75">
      <c r="A326">
        <v>325</v>
      </c>
      <c r="B326" t="s">
        <v>15</v>
      </c>
      <c r="C326">
        <v>30</v>
      </c>
      <c r="D326">
        <v>18</v>
      </c>
      <c r="E326">
        <v>1</v>
      </c>
      <c r="F326">
        <v>1</v>
      </c>
      <c r="G326">
        <v>0</v>
      </c>
      <c r="H326" s="7">
        <v>0.5630764404513837</v>
      </c>
      <c r="I326" s="18">
        <v>60</v>
      </c>
      <c r="J326" s="28">
        <v>0.44255011771075087</v>
      </c>
      <c r="K326" s="18">
        <v>30</v>
      </c>
    </row>
    <row r="327" spans="1:11" ht="12.75">
      <c r="A327">
        <v>326</v>
      </c>
      <c r="B327" t="s">
        <v>7</v>
      </c>
      <c r="C327">
        <v>30</v>
      </c>
      <c r="D327">
        <v>22</v>
      </c>
      <c r="E327">
        <v>2</v>
      </c>
      <c r="F327">
        <v>3</v>
      </c>
      <c r="G327">
        <v>0</v>
      </c>
      <c r="H327" s="7">
        <v>0.7149098999363876</v>
      </c>
      <c r="I327" s="18">
        <v>73</v>
      </c>
      <c r="J327" s="28">
        <v>0.4597230078392262</v>
      </c>
      <c r="K327" s="18">
        <v>30</v>
      </c>
    </row>
    <row r="328" spans="1:11" ht="12.75">
      <c r="A328">
        <v>327</v>
      </c>
      <c r="B328" t="s">
        <v>15</v>
      </c>
      <c r="C328">
        <v>18</v>
      </c>
      <c r="D328">
        <v>13.2</v>
      </c>
      <c r="E328">
        <v>3</v>
      </c>
      <c r="F328">
        <v>2</v>
      </c>
      <c r="G328">
        <v>0</v>
      </c>
      <c r="H328" s="7">
        <v>0.150392376373512</v>
      </c>
      <c r="I328" s="18">
        <v>73</v>
      </c>
      <c r="J328" s="28">
        <v>0.44773082871644654</v>
      </c>
      <c r="K328" s="18">
        <v>20</v>
      </c>
    </row>
    <row r="329" spans="1:11" ht="12.75">
      <c r="A329">
        <v>328</v>
      </c>
      <c r="B329" t="s">
        <v>15</v>
      </c>
      <c r="C329">
        <v>38</v>
      </c>
      <c r="D329">
        <v>20.3</v>
      </c>
      <c r="E329">
        <v>1</v>
      </c>
      <c r="F329">
        <v>1</v>
      </c>
      <c r="G329">
        <v>0</v>
      </c>
      <c r="H329" s="7">
        <v>1.006714026634563</v>
      </c>
      <c r="I329" s="18">
        <v>53</v>
      </c>
      <c r="J329" s="28">
        <v>0.43727334748532903</v>
      </c>
      <c r="K329" s="18">
        <v>40</v>
      </c>
    </row>
    <row r="330" spans="1:11" ht="12.75">
      <c r="A330">
        <v>329</v>
      </c>
      <c r="B330" t="s">
        <v>15</v>
      </c>
      <c r="C330">
        <v>18</v>
      </c>
      <c r="D330">
        <v>13.2</v>
      </c>
      <c r="E330">
        <v>1</v>
      </c>
      <c r="F330">
        <v>1</v>
      </c>
      <c r="G330">
        <v>1</v>
      </c>
      <c r="H330" s="7">
        <v>0.150392376373512</v>
      </c>
      <c r="I330" s="18">
        <v>73</v>
      </c>
      <c r="J330" s="28">
        <v>0.44773082871644654</v>
      </c>
      <c r="K330" s="18">
        <v>20</v>
      </c>
    </row>
    <row r="331" spans="1:11" ht="12.75">
      <c r="A331">
        <v>330</v>
      </c>
      <c r="B331" t="s">
        <v>15</v>
      </c>
      <c r="C331">
        <v>30</v>
      </c>
      <c r="D331">
        <v>18</v>
      </c>
      <c r="E331">
        <v>1</v>
      </c>
      <c r="F331">
        <v>1</v>
      </c>
      <c r="G331">
        <v>0</v>
      </c>
      <c r="H331" s="7">
        <v>0.5630764404513837</v>
      </c>
      <c r="I331" s="18">
        <v>60</v>
      </c>
      <c r="J331" s="28">
        <v>0.44255011771075087</v>
      </c>
      <c r="K331" s="18">
        <v>30</v>
      </c>
    </row>
    <row r="332" spans="1:11" ht="12.75">
      <c r="A332">
        <v>331</v>
      </c>
      <c r="B332" t="s">
        <v>7</v>
      </c>
      <c r="C332">
        <v>12</v>
      </c>
      <c r="D332">
        <v>9.8</v>
      </c>
      <c r="E332">
        <v>3</v>
      </c>
      <c r="F332">
        <v>3</v>
      </c>
      <c r="G332">
        <v>0</v>
      </c>
      <c r="H332" s="7">
        <v>0.05953042042821553</v>
      </c>
      <c r="I332" s="18">
        <v>82</v>
      </c>
      <c r="J332" s="28">
        <v>0.5371066142567605</v>
      </c>
      <c r="K332" s="18">
        <v>10</v>
      </c>
    </row>
    <row r="333" spans="1:11" ht="12.75">
      <c r="A333">
        <v>332</v>
      </c>
      <c r="B333" t="s">
        <v>15</v>
      </c>
      <c r="C333">
        <v>28</v>
      </c>
      <c r="D333">
        <v>17.9</v>
      </c>
      <c r="E333">
        <v>3</v>
      </c>
      <c r="F333">
        <v>3</v>
      </c>
      <c r="G333">
        <v>1</v>
      </c>
      <c r="H333" s="7">
        <v>0.49205560885323213</v>
      </c>
      <c r="I333" s="18">
        <v>64</v>
      </c>
      <c r="J333" s="28">
        <v>0.4464318916034896</v>
      </c>
      <c r="K333" s="18">
        <v>30</v>
      </c>
    </row>
    <row r="334" spans="1:11" ht="12.75">
      <c r="A334">
        <v>333</v>
      </c>
      <c r="B334" t="s">
        <v>7</v>
      </c>
      <c r="C334">
        <v>30</v>
      </c>
      <c r="D334">
        <v>22</v>
      </c>
      <c r="E334">
        <v>1</v>
      </c>
      <c r="F334">
        <v>1</v>
      </c>
      <c r="G334">
        <v>0</v>
      </c>
      <c r="H334" s="7">
        <v>0.7149098999363876</v>
      </c>
      <c r="I334" s="18">
        <v>73</v>
      </c>
      <c r="J334" s="28">
        <v>0.4597230078392262</v>
      </c>
      <c r="K334" s="18">
        <v>30</v>
      </c>
    </row>
    <row r="335" spans="1:11" ht="12.75">
      <c r="A335">
        <v>334</v>
      </c>
      <c r="B335" t="s">
        <v>15</v>
      </c>
      <c r="C335">
        <v>36</v>
      </c>
      <c r="D335">
        <v>20</v>
      </c>
      <c r="E335">
        <v>1</v>
      </c>
      <c r="F335">
        <v>1</v>
      </c>
      <c r="G335">
        <v>1</v>
      </c>
      <c r="H335" s="7">
        <v>0.8955525104287706</v>
      </c>
      <c r="I335" s="18">
        <v>56</v>
      </c>
      <c r="J335" s="28">
        <v>0.4399123729416517</v>
      </c>
      <c r="K335" s="18">
        <v>35</v>
      </c>
    </row>
    <row r="336" spans="1:11" ht="12.75">
      <c r="A336">
        <v>335</v>
      </c>
      <c r="B336" t="s">
        <v>7</v>
      </c>
      <c r="C336">
        <v>16</v>
      </c>
      <c r="D336">
        <v>16.6</v>
      </c>
      <c r="E336">
        <v>3</v>
      </c>
      <c r="F336">
        <v>3</v>
      </c>
      <c r="G336">
        <v>1</v>
      </c>
      <c r="H336" s="7">
        <v>0.17531843975439168</v>
      </c>
      <c r="I336" s="18">
        <v>104</v>
      </c>
      <c r="J336" s="28">
        <v>0.5252785448431874</v>
      </c>
      <c r="K336" s="18">
        <v>15</v>
      </c>
    </row>
    <row r="337" spans="1:11" ht="12.75">
      <c r="A337">
        <v>336</v>
      </c>
      <c r="B337" t="s">
        <v>15</v>
      </c>
      <c r="C337">
        <v>20</v>
      </c>
      <c r="D337">
        <v>13.9</v>
      </c>
      <c r="E337">
        <v>2</v>
      </c>
      <c r="F337">
        <v>3</v>
      </c>
      <c r="G337">
        <v>0</v>
      </c>
      <c r="H337" s="7">
        <v>0.1942744802728892</v>
      </c>
      <c r="I337" s="18">
        <v>70</v>
      </c>
      <c r="J337" s="28">
        <v>0.4448884007487662</v>
      </c>
      <c r="K337" s="18">
        <v>20</v>
      </c>
    </row>
    <row r="338" spans="1:11" ht="12.75">
      <c r="A338">
        <v>337</v>
      </c>
      <c r="B338" t="s">
        <v>15</v>
      </c>
      <c r="C338">
        <v>12</v>
      </c>
      <c r="D338">
        <v>10.5</v>
      </c>
      <c r="E338">
        <v>3</v>
      </c>
      <c r="F338">
        <v>2</v>
      </c>
      <c r="G338">
        <v>1</v>
      </c>
      <c r="H338" s="7">
        <v>0.055275585879948325</v>
      </c>
      <c r="I338" s="18">
        <v>88</v>
      </c>
      <c r="J338" s="28">
        <v>0.46546998545472795</v>
      </c>
      <c r="K338" s="18">
        <v>10</v>
      </c>
    </row>
    <row r="339" spans="1:11" ht="12.75">
      <c r="A339">
        <v>338</v>
      </c>
      <c r="B339" t="s">
        <v>15</v>
      </c>
      <c r="C339">
        <v>12</v>
      </c>
      <c r="D339">
        <v>10.5</v>
      </c>
      <c r="E339">
        <v>3</v>
      </c>
      <c r="F339">
        <v>2</v>
      </c>
      <c r="G339">
        <v>0</v>
      </c>
      <c r="H339" s="7">
        <v>0.055275585879948325</v>
      </c>
      <c r="I339" s="18">
        <v>88</v>
      </c>
      <c r="J339" s="28">
        <v>0.46546998545472795</v>
      </c>
      <c r="K339" s="18">
        <v>10</v>
      </c>
    </row>
    <row r="340" spans="1:11" ht="12.75">
      <c r="A340">
        <v>339</v>
      </c>
      <c r="B340" t="s">
        <v>7</v>
      </c>
      <c r="C340">
        <v>20</v>
      </c>
      <c r="D340">
        <v>17.4</v>
      </c>
      <c r="E340">
        <v>3</v>
      </c>
      <c r="F340">
        <v>2</v>
      </c>
      <c r="G340">
        <v>1</v>
      </c>
      <c r="H340" s="7">
        <v>0.27195370964402393</v>
      </c>
      <c r="I340" s="18">
        <v>87</v>
      </c>
      <c r="J340" s="28">
        <v>0.4975031860002816</v>
      </c>
      <c r="K340" s="18">
        <v>20</v>
      </c>
    </row>
    <row r="341" spans="1:11" ht="12.75">
      <c r="A341">
        <v>340</v>
      </c>
      <c r="B341" t="s">
        <v>7</v>
      </c>
      <c r="C341">
        <v>8</v>
      </c>
      <c r="D341">
        <v>8</v>
      </c>
      <c r="E341">
        <v>3</v>
      </c>
      <c r="F341">
        <v>3</v>
      </c>
      <c r="G341">
        <v>1</v>
      </c>
      <c r="H341" s="7">
        <v>0.023452642844382192</v>
      </c>
      <c r="I341" s="18">
        <v>100</v>
      </c>
      <c r="J341" s="28">
        <v>0.5832193808206558</v>
      </c>
      <c r="K341" s="18">
        <v>10</v>
      </c>
    </row>
    <row r="342" spans="1:11" ht="12.75">
      <c r="A342">
        <v>341</v>
      </c>
      <c r="B342" t="s">
        <v>7</v>
      </c>
      <c r="C342">
        <v>10</v>
      </c>
      <c r="D342">
        <v>8.8</v>
      </c>
      <c r="E342">
        <v>3</v>
      </c>
      <c r="F342">
        <v>2</v>
      </c>
      <c r="G342">
        <v>0</v>
      </c>
      <c r="H342" s="7">
        <v>0.03881956086298029</v>
      </c>
      <c r="I342" s="18">
        <v>88</v>
      </c>
      <c r="J342" s="28">
        <v>0.5616659090909091</v>
      </c>
      <c r="K342" s="18">
        <v>10</v>
      </c>
    </row>
    <row r="343" spans="1:11" ht="12.75">
      <c r="A343">
        <v>342</v>
      </c>
      <c r="B343" t="s">
        <v>15</v>
      </c>
      <c r="C343">
        <v>20</v>
      </c>
      <c r="D343">
        <v>13.9</v>
      </c>
      <c r="E343">
        <v>2</v>
      </c>
      <c r="F343">
        <v>2</v>
      </c>
      <c r="G343">
        <v>0</v>
      </c>
      <c r="H343" s="7">
        <v>0.1942744802728892</v>
      </c>
      <c r="I343" s="18">
        <v>70</v>
      </c>
      <c r="J343" s="28">
        <v>0.4448884007487662</v>
      </c>
      <c r="K343" s="18">
        <v>20</v>
      </c>
    </row>
    <row r="344" spans="1:11" ht="12.75">
      <c r="A344">
        <v>343</v>
      </c>
      <c r="B344" t="s">
        <v>7</v>
      </c>
      <c r="C344">
        <v>10</v>
      </c>
      <c r="D344">
        <v>8.8</v>
      </c>
      <c r="E344">
        <v>3</v>
      </c>
      <c r="F344">
        <v>3</v>
      </c>
      <c r="G344">
        <v>0</v>
      </c>
      <c r="H344" s="7">
        <v>0.03881956086298029</v>
      </c>
      <c r="I344" s="18">
        <v>88</v>
      </c>
      <c r="J344" s="28">
        <v>0.5616659090909091</v>
      </c>
      <c r="K344" s="18">
        <v>10</v>
      </c>
    </row>
    <row r="345" spans="1:11" ht="12.75">
      <c r="A345">
        <v>344</v>
      </c>
      <c r="B345" t="s">
        <v>15</v>
      </c>
      <c r="C345">
        <v>10</v>
      </c>
      <c r="D345">
        <v>10.3</v>
      </c>
      <c r="E345">
        <v>3</v>
      </c>
      <c r="F345">
        <v>2</v>
      </c>
      <c r="G345">
        <v>0</v>
      </c>
      <c r="H345" s="7">
        <v>0.03901818805850351</v>
      </c>
      <c r="I345" s="18">
        <v>103</v>
      </c>
      <c r="J345" s="28">
        <v>0.4823252427184467</v>
      </c>
      <c r="K345" s="18">
        <v>10</v>
      </c>
    </row>
    <row r="346" spans="1:11" ht="12.75">
      <c r="A346">
        <v>345</v>
      </c>
      <c r="B346" t="s">
        <v>15</v>
      </c>
      <c r="C346">
        <v>28</v>
      </c>
      <c r="D346">
        <v>17.9</v>
      </c>
      <c r="E346">
        <v>1</v>
      </c>
      <c r="F346">
        <v>2</v>
      </c>
      <c r="G346">
        <v>0</v>
      </c>
      <c r="H346" s="7">
        <v>0.49205560885323213</v>
      </c>
      <c r="I346" s="18">
        <v>64</v>
      </c>
      <c r="J346" s="28">
        <v>0.4464318916034896</v>
      </c>
      <c r="K346" s="18">
        <v>30</v>
      </c>
    </row>
    <row r="347" spans="1:11" ht="12.75">
      <c r="A347">
        <v>346</v>
      </c>
      <c r="B347" t="s">
        <v>8</v>
      </c>
      <c r="C347">
        <v>28</v>
      </c>
      <c r="D347">
        <v>15</v>
      </c>
      <c r="E347">
        <v>1</v>
      </c>
      <c r="F347">
        <v>2</v>
      </c>
      <c r="G347">
        <v>1</v>
      </c>
      <c r="H347" s="7">
        <v>0.397040607313001</v>
      </c>
      <c r="I347" s="18">
        <v>54</v>
      </c>
      <c r="J347" s="28">
        <v>0.4298705800140973</v>
      </c>
      <c r="K347" s="18">
        <v>30</v>
      </c>
    </row>
    <row r="348" spans="1:11" ht="12.75">
      <c r="A348">
        <v>347</v>
      </c>
      <c r="B348" t="s">
        <v>15</v>
      </c>
      <c r="C348">
        <v>40</v>
      </c>
      <c r="D348">
        <v>20.4</v>
      </c>
      <c r="E348">
        <v>1</v>
      </c>
      <c r="F348">
        <v>1</v>
      </c>
      <c r="G348">
        <v>0</v>
      </c>
      <c r="H348" s="7">
        <v>1.111811275679862</v>
      </c>
      <c r="I348" s="18">
        <v>51</v>
      </c>
      <c r="J348" s="28">
        <v>0.4337016184062651</v>
      </c>
      <c r="K348" s="18">
        <v>40</v>
      </c>
    </row>
    <row r="349" spans="1:11" ht="12.75">
      <c r="A349">
        <v>348</v>
      </c>
      <c r="B349" t="s">
        <v>7</v>
      </c>
      <c r="C349">
        <v>16</v>
      </c>
      <c r="D349">
        <v>16.6</v>
      </c>
      <c r="E349">
        <v>3</v>
      </c>
      <c r="F349">
        <v>3</v>
      </c>
      <c r="G349">
        <v>1</v>
      </c>
      <c r="H349" s="7">
        <v>0.17531843975439168</v>
      </c>
      <c r="I349" s="18">
        <v>104</v>
      </c>
      <c r="J349" s="28">
        <v>0.5252785448431874</v>
      </c>
      <c r="K349" s="18">
        <v>15</v>
      </c>
    </row>
    <row r="350" spans="1:11" ht="12.75">
      <c r="A350">
        <v>349</v>
      </c>
      <c r="B350" t="s">
        <v>15</v>
      </c>
      <c r="C350">
        <v>24</v>
      </c>
      <c r="D350">
        <v>16</v>
      </c>
      <c r="E350">
        <v>2</v>
      </c>
      <c r="F350">
        <v>2</v>
      </c>
      <c r="G350">
        <v>0</v>
      </c>
      <c r="H350" s="7">
        <v>0.3226257223425082</v>
      </c>
      <c r="I350" s="18">
        <v>67</v>
      </c>
      <c r="J350" s="28">
        <v>0.445724639578156</v>
      </c>
      <c r="K350" s="18">
        <v>25</v>
      </c>
    </row>
    <row r="351" spans="1:11" ht="12.75">
      <c r="A351">
        <v>350</v>
      </c>
      <c r="B351" t="s">
        <v>15</v>
      </c>
      <c r="C351">
        <v>18</v>
      </c>
      <c r="D351">
        <v>13.2</v>
      </c>
      <c r="E351">
        <v>3</v>
      </c>
      <c r="F351">
        <v>2</v>
      </c>
      <c r="G351">
        <v>0</v>
      </c>
      <c r="H351" s="7">
        <v>0.150392376373512</v>
      </c>
      <c r="I351" s="18">
        <v>73</v>
      </c>
      <c r="J351" s="28">
        <v>0.44773082871644654</v>
      </c>
      <c r="K351" s="18">
        <v>20</v>
      </c>
    </row>
    <row r="352" spans="1:11" ht="12.75">
      <c r="A352">
        <v>351</v>
      </c>
      <c r="B352" t="s">
        <v>7</v>
      </c>
      <c r="C352">
        <v>14</v>
      </c>
      <c r="D352">
        <v>15</v>
      </c>
      <c r="E352">
        <v>3</v>
      </c>
      <c r="F352">
        <v>2</v>
      </c>
      <c r="G352">
        <v>0</v>
      </c>
      <c r="H352" s="7">
        <v>0.12384943304454704</v>
      </c>
      <c r="I352" s="18">
        <v>107</v>
      </c>
      <c r="J352" s="28">
        <v>0.5363605297460791</v>
      </c>
      <c r="K352" s="18">
        <v>10</v>
      </c>
    </row>
    <row r="353" spans="1:11" ht="12.75">
      <c r="A353">
        <v>352</v>
      </c>
      <c r="B353" t="s">
        <v>15</v>
      </c>
      <c r="C353">
        <v>38</v>
      </c>
      <c r="D353">
        <v>20.3</v>
      </c>
      <c r="E353">
        <v>2</v>
      </c>
      <c r="F353">
        <v>2</v>
      </c>
      <c r="G353">
        <v>0</v>
      </c>
      <c r="H353" s="7">
        <v>1.006714026634563</v>
      </c>
      <c r="I353" s="18">
        <v>53</v>
      </c>
      <c r="J353" s="28">
        <v>0.43727334748532903</v>
      </c>
      <c r="K353" s="18">
        <v>40</v>
      </c>
    </row>
    <row r="354" spans="1:11" ht="12.75">
      <c r="A354">
        <v>353</v>
      </c>
      <c r="B354" t="s">
        <v>7</v>
      </c>
      <c r="C354">
        <v>40</v>
      </c>
      <c r="D354">
        <v>24.4</v>
      </c>
      <c r="E354">
        <v>1</v>
      </c>
      <c r="F354">
        <v>1</v>
      </c>
      <c r="G354">
        <v>1</v>
      </c>
      <c r="H354" s="7">
        <v>1.3216294353914293</v>
      </c>
      <c r="I354" s="18">
        <v>61</v>
      </c>
      <c r="J354" s="28">
        <v>0.4310324950374936</v>
      </c>
      <c r="K354" s="18">
        <v>40</v>
      </c>
    </row>
    <row r="355" spans="1:11" ht="12.75">
      <c r="A355">
        <v>354</v>
      </c>
      <c r="B355" t="s">
        <v>15</v>
      </c>
      <c r="C355">
        <v>10</v>
      </c>
      <c r="D355">
        <v>10.3</v>
      </c>
      <c r="E355">
        <v>3</v>
      </c>
      <c r="F355">
        <v>3</v>
      </c>
      <c r="G355">
        <v>1</v>
      </c>
      <c r="H355" s="7">
        <v>0.03901818805850351</v>
      </c>
      <c r="I355" s="18">
        <v>103</v>
      </c>
      <c r="J355" s="28">
        <v>0.4823252427184467</v>
      </c>
      <c r="K355" s="18">
        <v>10</v>
      </c>
    </row>
    <row r="356" spans="1:11" ht="12.75">
      <c r="A356">
        <v>355</v>
      </c>
      <c r="B356" t="s">
        <v>15</v>
      </c>
      <c r="C356">
        <v>12</v>
      </c>
      <c r="D356">
        <v>10.5</v>
      </c>
      <c r="E356">
        <v>3</v>
      </c>
      <c r="F356">
        <v>2</v>
      </c>
      <c r="G356">
        <v>0</v>
      </c>
      <c r="H356" s="7">
        <v>0.055275585879948325</v>
      </c>
      <c r="I356" s="18">
        <v>88</v>
      </c>
      <c r="J356" s="28">
        <v>0.46546998545472795</v>
      </c>
      <c r="K356" s="18">
        <v>10</v>
      </c>
    </row>
    <row r="357" spans="1:11" ht="12.75">
      <c r="A357">
        <v>356</v>
      </c>
      <c r="B357" t="s">
        <v>15</v>
      </c>
      <c r="C357">
        <v>10</v>
      </c>
      <c r="D357">
        <v>10.3</v>
      </c>
      <c r="E357">
        <v>1</v>
      </c>
      <c r="F357">
        <v>1</v>
      </c>
      <c r="G357">
        <v>0</v>
      </c>
      <c r="H357" s="7">
        <v>0.03901818805850351</v>
      </c>
      <c r="I357" s="18">
        <v>103</v>
      </c>
      <c r="J357" s="28">
        <v>0.4823252427184467</v>
      </c>
      <c r="K357" s="18">
        <v>10</v>
      </c>
    </row>
    <row r="358" spans="1:11" ht="12.75">
      <c r="A358">
        <v>357</v>
      </c>
      <c r="B358" t="s">
        <v>15</v>
      </c>
      <c r="C358">
        <v>28</v>
      </c>
      <c r="D358">
        <v>17.9</v>
      </c>
      <c r="E358">
        <v>1</v>
      </c>
      <c r="F358">
        <v>1</v>
      </c>
      <c r="G358">
        <v>0</v>
      </c>
      <c r="H358" s="7">
        <v>0.49205560885323213</v>
      </c>
      <c r="I358" s="18">
        <v>64</v>
      </c>
      <c r="J358" s="28">
        <v>0.4464318916034896</v>
      </c>
      <c r="K358" s="18">
        <v>30</v>
      </c>
    </row>
    <row r="359" spans="1:11" ht="12.75">
      <c r="A359">
        <v>358</v>
      </c>
      <c r="B359" t="s">
        <v>15</v>
      </c>
      <c r="C359">
        <v>12</v>
      </c>
      <c r="D359">
        <v>10.5</v>
      </c>
      <c r="E359">
        <v>3</v>
      </c>
      <c r="F359">
        <v>2</v>
      </c>
      <c r="G359">
        <v>0</v>
      </c>
      <c r="H359" s="7">
        <v>0.055275585879948325</v>
      </c>
      <c r="I359" s="18">
        <v>88</v>
      </c>
      <c r="J359" s="28">
        <v>0.46546998545472795</v>
      </c>
      <c r="K359" s="18">
        <v>10</v>
      </c>
    </row>
    <row r="360" spans="1:11" ht="12.75">
      <c r="A360">
        <v>359</v>
      </c>
      <c r="B360" t="s">
        <v>15</v>
      </c>
      <c r="C360">
        <v>48</v>
      </c>
      <c r="D360">
        <v>21.1</v>
      </c>
      <c r="E360">
        <v>1</v>
      </c>
      <c r="F360">
        <v>1</v>
      </c>
      <c r="G360">
        <v>0</v>
      </c>
      <c r="H360" s="7">
        <v>1.607761810219009</v>
      </c>
      <c r="I360" s="18">
        <v>44</v>
      </c>
      <c r="J360" s="28">
        <v>0.4210822133536224</v>
      </c>
      <c r="K360" s="18">
        <v>50</v>
      </c>
    </row>
    <row r="361" spans="1:11" ht="12.75">
      <c r="A361">
        <v>360</v>
      </c>
      <c r="B361" t="s">
        <v>15</v>
      </c>
      <c r="C361">
        <v>24</v>
      </c>
      <c r="D361">
        <v>16</v>
      </c>
      <c r="E361">
        <v>3</v>
      </c>
      <c r="F361">
        <v>2</v>
      </c>
      <c r="G361">
        <v>0</v>
      </c>
      <c r="H361" s="7">
        <v>0.3226257223425082</v>
      </c>
      <c r="I361" s="18">
        <v>67</v>
      </c>
      <c r="J361" s="28">
        <v>0.445724639578156</v>
      </c>
      <c r="K361" s="18">
        <v>25</v>
      </c>
    </row>
    <row r="362" spans="1:11" ht="12.75">
      <c r="A362">
        <v>361</v>
      </c>
      <c r="B362" t="s">
        <v>15</v>
      </c>
      <c r="C362">
        <v>42</v>
      </c>
      <c r="D362">
        <v>20.5</v>
      </c>
      <c r="E362">
        <v>1</v>
      </c>
      <c r="F362">
        <v>1</v>
      </c>
      <c r="G362">
        <v>0</v>
      </c>
      <c r="H362" s="7">
        <v>1.221676424464577</v>
      </c>
      <c r="I362" s="18">
        <v>49</v>
      </c>
      <c r="J362" s="28">
        <v>0.4301440004698195</v>
      </c>
      <c r="K362" s="18">
        <v>40</v>
      </c>
    </row>
    <row r="363" spans="1:11" ht="12.75">
      <c r="A363">
        <v>362</v>
      </c>
      <c r="B363" t="s">
        <v>7</v>
      </c>
      <c r="C363">
        <v>10</v>
      </c>
      <c r="D363">
        <v>8.8</v>
      </c>
      <c r="E363">
        <v>3</v>
      </c>
      <c r="F363">
        <v>2</v>
      </c>
      <c r="G363">
        <v>0</v>
      </c>
      <c r="H363" s="7">
        <v>0.03881956086298029</v>
      </c>
      <c r="I363" s="18">
        <v>88</v>
      </c>
      <c r="J363" s="28">
        <v>0.5616659090909091</v>
      </c>
      <c r="K363" s="18">
        <v>10</v>
      </c>
    </row>
    <row r="364" spans="1:11" ht="12.75">
      <c r="A364">
        <v>363</v>
      </c>
      <c r="B364" t="s">
        <v>15</v>
      </c>
      <c r="C364">
        <v>14</v>
      </c>
      <c r="D364">
        <v>17.5</v>
      </c>
      <c r="E364">
        <v>3</v>
      </c>
      <c r="F364">
        <v>3</v>
      </c>
      <c r="G364">
        <v>0</v>
      </c>
      <c r="H364" s="7">
        <v>0.12874086614220223</v>
      </c>
      <c r="I364" s="18">
        <v>125</v>
      </c>
      <c r="J364" s="28">
        <v>0.47789493234900354</v>
      </c>
      <c r="K364" s="18">
        <v>10</v>
      </c>
    </row>
    <row r="365" spans="1:11" ht="12.75">
      <c r="A365">
        <v>364</v>
      </c>
      <c r="B365" t="s">
        <v>15</v>
      </c>
      <c r="C365">
        <v>14</v>
      </c>
      <c r="D365">
        <v>17.5</v>
      </c>
      <c r="E365">
        <v>3</v>
      </c>
      <c r="F365">
        <v>3</v>
      </c>
      <c r="G365">
        <v>0</v>
      </c>
      <c r="H365" s="7">
        <v>0.12874086614220223</v>
      </c>
      <c r="I365" s="18">
        <v>125</v>
      </c>
      <c r="J365" s="28">
        <v>0.47789493234900354</v>
      </c>
      <c r="K365" s="18">
        <v>10</v>
      </c>
    </row>
    <row r="366" spans="1:11" ht="12.75">
      <c r="A366">
        <v>365</v>
      </c>
      <c r="B366" t="s">
        <v>7</v>
      </c>
      <c r="C366">
        <v>10</v>
      </c>
      <c r="D366">
        <v>8.8</v>
      </c>
      <c r="E366">
        <v>3</v>
      </c>
      <c r="F366">
        <v>2</v>
      </c>
      <c r="G366">
        <v>0</v>
      </c>
      <c r="H366" s="7">
        <v>0.03881956086298029</v>
      </c>
      <c r="I366" s="18">
        <v>88</v>
      </c>
      <c r="J366" s="28">
        <v>0.5616659090909091</v>
      </c>
      <c r="K366" s="18">
        <v>10</v>
      </c>
    </row>
    <row r="367" spans="1:11" ht="12.75">
      <c r="A367">
        <v>366</v>
      </c>
      <c r="B367" t="s">
        <v>15</v>
      </c>
      <c r="C367">
        <v>14</v>
      </c>
      <c r="D367">
        <v>17.5</v>
      </c>
      <c r="E367">
        <v>3</v>
      </c>
      <c r="F367">
        <v>3</v>
      </c>
      <c r="G367">
        <v>0</v>
      </c>
      <c r="H367" s="7">
        <v>0.12874086614220223</v>
      </c>
      <c r="I367" s="18">
        <v>125</v>
      </c>
      <c r="J367" s="28">
        <v>0.47789493234900354</v>
      </c>
      <c r="K367" s="18">
        <v>10</v>
      </c>
    </row>
    <row r="368" spans="1:11" ht="12.75">
      <c r="A368">
        <v>367</v>
      </c>
      <c r="B368" t="s">
        <v>15</v>
      </c>
      <c r="C368">
        <v>28</v>
      </c>
      <c r="D368">
        <v>17.9</v>
      </c>
      <c r="E368">
        <v>1</v>
      </c>
      <c r="F368">
        <v>1</v>
      </c>
      <c r="G368">
        <v>0</v>
      </c>
      <c r="H368" s="7">
        <v>0.49205560885323213</v>
      </c>
      <c r="I368" s="18">
        <v>64</v>
      </c>
      <c r="J368" s="28">
        <v>0.4464318916034896</v>
      </c>
      <c r="K368" s="18">
        <v>30</v>
      </c>
    </row>
    <row r="369" spans="1:11" ht="12.75">
      <c r="A369">
        <v>368</v>
      </c>
      <c r="B369" t="s">
        <v>15</v>
      </c>
      <c r="C369">
        <v>20</v>
      </c>
      <c r="D369">
        <v>13.9</v>
      </c>
      <c r="E369">
        <v>3</v>
      </c>
      <c r="F369">
        <v>3</v>
      </c>
      <c r="G369">
        <v>0</v>
      </c>
      <c r="H369" s="7">
        <v>0.1942744802728892</v>
      </c>
      <c r="I369" s="18">
        <v>70</v>
      </c>
      <c r="J369" s="28">
        <v>0.4448884007487662</v>
      </c>
      <c r="K369" s="18">
        <v>20</v>
      </c>
    </row>
    <row r="370" spans="1:11" ht="12.75">
      <c r="A370">
        <v>369</v>
      </c>
      <c r="B370" t="s">
        <v>15</v>
      </c>
      <c r="C370">
        <v>20</v>
      </c>
      <c r="D370">
        <v>13.9</v>
      </c>
      <c r="E370">
        <v>2</v>
      </c>
      <c r="F370">
        <v>1</v>
      </c>
      <c r="G370">
        <v>0</v>
      </c>
      <c r="H370" s="7">
        <v>0.1942744802728892</v>
      </c>
      <c r="I370" s="18">
        <v>70</v>
      </c>
      <c r="J370" s="28">
        <v>0.4448884007487662</v>
      </c>
      <c r="K370" s="18">
        <v>20</v>
      </c>
    </row>
    <row r="371" spans="1:11" ht="12.75">
      <c r="A371">
        <v>370</v>
      </c>
      <c r="B371" t="s">
        <v>7</v>
      </c>
      <c r="C371">
        <v>8</v>
      </c>
      <c r="D371">
        <v>8</v>
      </c>
      <c r="E371">
        <v>3</v>
      </c>
      <c r="F371">
        <v>3</v>
      </c>
      <c r="G371">
        <v>0</v>
      </c>
      <c r="H371" s="7">
        <v>0.023452642844382192</v>
      </c>
      <c r="I371" s="18">
        <v>100</v>
      </c>
      <c r="J371" s="28">
        <v>0.5832193808206558</v>
      </c>
      <c r="K371" s="18">
        <v>10</v>
      </c>
    </row>
    <row r="372" spans="1:11" ht="12.75">
      <c r="A372">
        <v>371</v>
      </c>
      <c r="B372" t="s">
        <v>183</v>
      </c>
      <c r="C372">
        <v>12</v>
      </c>
      <c r="D372">
        <v>14</v>
      </c>
      <c r="E372">
        <v>3</v>
      </c>
      <c r="F372">
        <v>3</v>
      </c>
      <c r="G372">
        <v>0</v>
      </c>
      <c r="H372" s="7">
        <v>0.09199544325782742</v>
      </c>
      <c r="I372" s="18">
        <v>117</v>
      </c>
      <c r="J372" s="28">
        <v>0.5810130768417947</v>
      </c>
      <c r="K372" s="18">
        <v>10</v>
      </c>
    </row>
    <row r="373" spans="1:11" ht="12.75">
      <c r="A373">
        <v>372</v>
      </c>
      <c r="B373" t="s">
        <v>7</v>
      </c>
      <c r="C373">
        <v>14</v>
      </c>
      <c r="D373">
        <v>15</v>
      </c>
      <c r="E373">
        <v>3</v>
      </c>
      <c r="F373">
        <v>3</v>
      </c>
      <c r="G373">
        <v>1</v>
      </c>
      <c r="H373" s="7">
        <v>0.12384943304454704</v>
      </c>
      <c r="I373" s="18">
        <v>107</v>
      </c>
      <c r="J373" s="28">
        <v>0.5363605297460791</v>
      </c>
      <c r="K373" s="18">
        <v>10</v>
      </c>
    </row>
    <row r="374" spans="1:11" ht="12.75">
      <c r="A374">
        <v>373</v>
      </c>
      <c r="B374" t="s">
        <v>7</v>
      </c>
      <c r="C374">
        <v>14</v>
      </c>
      <c r="D374">
        <v>15</v>
      </c>
      <c r="E374">
        <v>3</v>
      </c>
      <c r="F374">
        <v>3</v>
      </c>
      <c r="G374">
        <v>1</v>
      </c>
      <c r="H374" s="7">
        <v>0.12384943304454704</v>
      </c>
      <c r="I374" s="18">
        <v>107</v>
      </c>
      <c r="J374" s="28">
        <v>0.5363605297460791</v>
      </c>
      <c r="K374" s="18">
        <v>10</v>
      </c>
    </row>
    <row r="375" spans="1:11" ht="12.75">
      <c r="A375">
        <v>374</v>
      </c>
      <c r="B375" t="s">
        <v>15</v>
      </c>
      <c r="C375">
        <v>24</v>
      </c>
      <c r="D375">
        <v>16</v>
      </c>
      <c r="E375">
        <v>1</v>
      </c>
      <c r="F375">
        <v>1</v>
      </c>
      <c r="G375">
        <v>0</v>
      </c>
      <c r="H375" s="7">
        <v>0.3226257223425082</v>
      </c>
      <c r="I375" s="18">
        <v>67</v>
      </c>
      <c r="J375" s="28">
        <v>0.445724639578156</v>
      </c>
      <c r="K375" s="18">
        <v>25</v>
      </c>
    </row>
    <row r="376" spans="1:11" ht="12.75">
      <c r="A376">
        <v>375</v>
      </c>
      <c r="B376" t="s">
        <v>15</v>
      </c>
      <c r="C376">
        <v>8</v>
      </c>
      <c r="D376">
        <v>9.2</v>
      </c>
      <c r="E376">
        <v>3</v>
      </c>
      <c r="F376">
        <v>3</v>
      </c>
      <c r="G376">
        <v>1</v>
      </c>
      <c r="H376" s="7">
        <v>0.023165999842516122</v>
      </c>
      <c r="I376" s="18">
        <v>115</v>
      </c>
      <c r="J376" s="28">
        <v>0.5009488297014285</v>
      </c>
      <c r="K376" s="18">
        <v>10</v>
      </c>
    </row>
    <row r="377" spans="1:11" ht="12.75">
      <c r="A377">
        <v>376</v>
      </c>
      <c r="B377" t="s">
        <v>15</v>
      </c>
      <c r="C377">
        <v>22</v>
      </c>
      <c r="D377">
        <v>15.8</v>
      </c>
      <c r="E377">
        <v>2</v>
      </c>
      <c r="F377">
        <v>3</v>
      </c>
      <c r="G377">
        <v>0</v>
      </c>
      <c r="H377" s="7">
        <v>0.2701573948429669</v>
      </c>
      <c r="I377" s="18">
        <v>72</v>
      </c>
      <c r="J377" s="28">
        <v>0.4498052599862658</v>
      </c>
      <c r="K377" s="18">
        <v>20</v>
      </c>
    </row>
    <row r="378" spans="1:11" ht="12.75">
      <c r="A378">
        <v>377</v>
      </c>
      <c r="B378" t="s">
        <v>15</v>
      </c>
      <c r="C378">
        <v>38</v>
      </c>
      <c r="D378">
        <v>20.3</v>
      </c>
      <c r="E378">
        <v>2</v>
      </c>
      <c r="F378">
        <v>2</v>
      </c>
      <c r="G378">
        <v>0</v>
      </c>
      <c r="H378" s="7">
        <v>1.006714026634563</v>
      </c>
      <c r="I378" s="18">
        <v>53</v>
      </c>
      <c r="J378" s="28">
        <v>0.43727334748532903</v>
      </c>
      <c r="K378" s="18">
        <v>40</v>
      </c>
    </row>
    <row r="379" spans="1:11" ht="12.75">
      <c r="A379">
        <v>378</v>
      </c>
      <c r="B379" t="s">
        <v>15</v>
      </c>
      <c r="C379">
        <v>28</v>
      </c>
      <c r="D379">
        <v>17.9</v>
      </c>
      <c r="E379">
        <v>1</v>
      </c>
      <c r="F379">
        <v>2</v>
      </c>
      <c r="G379">
        <v>0</v>
      </c>
      <c r="H379" s="7">
        <v>0.49205560885323213</v>
      </c>
      <c r="I379" s="18">
        <v>64</v>
      </c>
      <c r="J379" s="28">
        <v>0.4464318916034896</v>
      </c>
      <c r="K379" s="18">
        <v>30</v>
      </c>
    </row>
    <row r="380" spans="1:11" ht="12.75">
      <c r="A380">
        <v>379</v>
      </c>
      <c r="B380" t="s">
        <v>7</v>
      </c>
      <c r="C380">
        <v>36</v>
      </c>
      <c r="D380">
        <v>23.7</v>
      </c>
      <c r="E380">
        <v>1</v>
      </c>
      <c r="F380">
        <v>1</v>
      </c>
      <c r="G380">
        <v>0</v>
      </c>
      <c r="H380" s="7">
        <v>1.0661751530648138</v>
      </c>
      <c r="I380" s="18">
        <v>66</v>
      </c>
      <c r="J380" s="28">
        <v>0.44196240509460705</v>
      </c>
      <c r="K380" s="18">
        <v>35</v>
      </c>
    </row>
    <row r="381" spans="1:11" ht="12.75">
      <c r="A381">
        <v>380</v>
      </c>
      <c r="B381" t="s">
        <v>15</v>
      </c>
      <c r="C381">
        <v>20</v>
      </c>
      <c r="D381">
        <v>13.9</v>
      </c>
      <c r="E381">
        <v>3</v>
      </c>
      <c r="F381">
        <v>3</v>
      </c>
      <c r="G381">
        <v>0</v>
      </c>
      <c r="H381" s="7">
        <v>0.1942744802728892</v>
      </c>
      <c r="I381" s="18">
        <v>70</v>
      </c>
      <c r="J381" s="28">
        <v>0.4448884007487662</v>
      </c>
      <c r="K381" s="18">
        <v>20</v>
      </c>
    </row>
    <row r="382" spans="1:11" ht="12.75">
      <c r="A382">
        <v>381</v>
      </c>
      <c r="B382" t="s">
        <v>15</v>
      </c>
      <c r="C382">
        <v>10</v>
      </c>
      <c r="D382">
        <v>10.3</v>
      </c>
      <c r="E382">
        <v>3</v>
      </c>
      <c r="F382">
        <v>3</v>
      </c>
      <c r="G382">
        <v>0</v>
      </c>
      <c r="H382" s="7">
        <v>0.03901818805850351</v>
      </c>
      <c r="I382" s="18">
        <v>103</v>
      </c>
      <c r="J382" s="28">
        <v>0.4823252427184467</v>
      </c>
      <c r="K382" s="18">
        <v>10</v>
      </c>
    </row>
    <row r="383" spans="1:11" ht="12.75">
      <c r="A383">
        <v>382</v>
      </c>
      <c r="B383" t="s">
        <v>15</v>
      </c>
      <c r="C383">
        <v>22</v>
      </c>
      <c r="D383">
        <v>15.8</v>
      </c>
      <c r="E383">
        <v>1</v>
      </c>
      <c r="F383">
        <v>1</v>
      </c>
      <c r="G383">
        <v>0</v>
      </c>
      <c r="H383" s="7">
        <v>0.2701573948429669</v>
      </c>
      <c r="I383" s="18">
        <v>72</v>
      </c>
      <c r="J383" s="28">
        <v>0.4498052599862658</v>
      </c>
      <c r="K383" s="18">
        <v>20</v>
      </c>
    </row>
    <row r="384" spans="1:11" ht="12.75">
      <c r="A384">
        <v>383</v>
      </c>
      <c r="B384" t="s">
        <v>7</v>
      </c>
      <c r="C384">
        <v>26</v>
      </c>
      <c r="D384">
        <v>18.3</v>
      </c>
      <c r="E384">
        <v>3</v>
      </c>
      <c r="F384">
        <v>2</v>
      </c>
      <c r="G384">
        <v>0</v>
      </c>
      <c r="H384" s="7">
        <v>0.4502460684635232</v>
      </c>
      <c r="I384" s="18">
        <v>70</v>
      </c>
      <c r="J384" s="28">
        <v>0.4634066505232432</v>
      </c>
      <c r="K384" s="18">
        <v>25</v>
      </c>
    </row>
    <row r="385" spans="1:11" ht="12.75">
      <c r="A385">
        <v>384</v>
      </c>
      <c r="B385" t="s">
        <v>7</v>
      </c>
      <c r="C385">
        <v>32</v>
      </c>
      <c r="D385">
        <v>23.3</v>
      </c>
      <c r="E385">
        <v>1</v>
      </c>
      <c r="F385">
        <v>1</v>
      </c>
      <c r="G385">
        <v>0</v>
      </c>
      <c r="H385" s="7">
        <v>0.8543142311520153</v>
      </c>
      <c r="I385" s="18">
        <v>73</v>
      </c>
      <c r="J385" s="28">
        <v>0.4559024035729461</v>
      </c>
      <c r="K385" s="18">
        <v>30</v>
      </c>
    </row>
    <row r="386" spans="1:11" ht="12.75">
      <c r="A386">
        <v>385</v>
      </c>
      <c r="B386" t="s">
        <v>15</v>
      </c>
      <c r="C386">
        <v>60</v>
      </c>
      <c r="D386">
        <v>29.2</v>
      </c>
      <c r="E386">
        <v>1</v>
      </c>
      <c r="F386">
        <v>1</v>
      </c>
      <c r="G386">
        <v>0</v>
      </c>
      <c r="H386" s="7">
        <v>3.5380846149465484</v>
      </c>
      <c r="I386" s="17">
        <v>49</v>
      </c>
      <c r="J386" s="28">
        <v>0.4285415947839642</v>
      </c>
      <c r="K386" s="18">
        <v>60</v>
      </c>
    </row>
    <row r="387" spans="1:11" ht="12.75">
      <c r="A387">
        <v>386</v>
      </c>
      <c r="B387" t="s">
        <v>7</v>
      </c>
      <c r="C387">
        <v>26</v>
      </c>
      <c r="D387">
        <v>18.3</v>
      </c>
      <c r="E387">
        <v>3</v>
      </c>
      <c r="F387">
        <v>2</v>
      </c>
      <c r="G387">
        <v>0</v>
      </c>
      <c r="H387" s="7">
        <v>0.4502460684635232</v>
      </c>
      <c r="I387" s="18">
        <v>70</v>
      </c>
      <c r="J387" s="28">
        <v>0.4634066505232432</v>
      </c>
      <c r="K387" s="18">
        <v>25</v>
      </c>
    </row>
    <row r="388" spans="1:11" ht="12.75">
      <c r="A388">
        <v>387</v>
      </c>
      <c r="B388" t="s">
        <v>7</v>
      </c>
      <c r="C388">
        <v>16</v>
      </c>
      <c r="D388">
        <v>16.6</v>
      </c>
      <c r="E388">
        <v>3</v>
      </c>
      <c r="F388">
        <v>2</v>
      </c>
      <c r="G388">
        <v>0</v>
      </c>
      <c r="H388" s="7">
        <v>0.17531843975439168</v>
      </c>
      <c r="I388" s="18">
        <v>104</v>
      </c>
      <c r="J388" s="28">
        <v>0.5252785448431874</v>
      </c>
      <c r="K388" s="18">
        <v>15</v>
      </c>
    </row>
    <row r="389" spans="1:11" ht="12.75">
      <c r="A389">
        <v>388</v>
      </c>
      <c r="B389" t="s">
        <v>7</v>
      </c>
      <c r="C389">
        <v>8</v>
      </c>
      <c r="D389">
        <v>8</v>
      </c>
      <c r="E389">
        <v>3</v>
      </c>
      <c r="F389">
        <v>3</v>
      </c>
      <c r="G389">
        <v>0</v>
      </c>
      <c r="H389" s="7">
        <v>0.023452642844382192</v>
      </c>
      <c r="I389" s="18">
        <v>100</v>
      </c>
      <c r="J389" s="28">
        <v>0.5832193808206558</v>
      </c>
      <c r="K389" s="18">
        <v>10</v>
      </c>
    </row>
    <row r="390" spans="1:11" ht="12.75">
      <c r="A390">
        <v>389</v>
      </c>
      <c r="B390" t="s">
        <v>7</v>
      </c>
      <c r="C390">
        <v>20</v>
      </c>
      <c r="D390">
        <v>17.4</v>
      </c>
      <c r="E390">
        <v>3</v>
      </c>
      <c r="F390">
        <v>2</v>
      </c>
      <c r="G390">
        <v>0</v>
      </c>
      <c r="H390" s="7">
        <v>0.27195370964402393</v>
      </c>
      <c r="I390" s="18">
        <v>87</v>
      </c>
      <c r="J390" s="28">
        <v>0.4975031860002816</v>
      </c>
      <c r="K390" s="18">
        <v>20</v>
      </c>
    </row>
    <row r="391" spans="1:11" ht="12.75">
      <c r="A391">
        <v>390</v>
      </c>
      <c r="B391" t="s">
        <v>7</v>
      </c>
      <c r="C391">
        <v>10</v>
      </c>
      <c r="D391">
        <v>8.8</v>
      </c>
      <c r="E391">
        <v>3</v>
      </c>
      <c r="F391">
        <v>3</v>
      </c>
      <c r="G391">
        <v>1</v>
      </c>
      <c r="H391" s="7">
        <v>0.03881956086298029</v>
      </c>
      <c r="I391" s="18">
        <v>88</v>
      </c>
      <c r="J391" s="28">
        <v>0.5616659090909091</v>
      </c>
      <c r="K391" s="18">
        <v>10</v>
      </c>
    </row>
    <row r="392" spans="1:11" ht="12.75">
      <c r="A392">
        <v>391</v>
      </c>
      <c r="B392" t="s">
        <v>7</v>
      </c>
      <c r="C392">
        <v>24</v>
      </c>
      <c r="D392">
        <v>18</v>
      </c>
      <c r="E392">
        <v>3</v>
      </c>
      <c r="F392">
        <v>2</v>
      </c>
      <c r="G392">
        <v>0</v>
      </c>
      <c r="H392" s="7">
        <v>0.38567270724422614</v>
      </c>
      <c r="I392" s="18">
        <v>75</v>
      </c>
      <c r="J392" s="28">
        <v>0.4736243655366673</v>
      </c>
      <c r="K392" s="18">
        <v>25</v>
      </c>
    </row>
    <row r="393" spans="1:11" ht="12.75">
      <c r="A393">
        <v>392</v>
      </c>
      <c r="B393" t="s">
        <v>7</v>
      </c>
      <c r="C393">
        <v>24</v>
      </c>
      <c r="D393">
        <v>18</v>
      </c>
      <c r="E393">
        <v>3</v>
      </c>
      <c r="F393">
        <v>2</v>
      </c>
      <c r="G393">
        <v>0</v>
      </c>
      <c r="H393" s="7">
        <v>0.38567270724422614</v>
      </c>
      <c r="I393" s="18">
        <v>75</v>
      </c>
      <c r="J393" s="28">
        <v>0.4736243655366673</v>
      </c>
      <c r="K393" s="18">
        <v>25</v>
      </c>
    </row>
    <row r="394" spans="1:11" ht="12.75">
      <c r="A394">
        <v>393</v>
      </c>
      <c r="B394" t="s">
        <v>15</v>
      </c>
      <c r="C394">
        <v>24</v>
      </c>
      <c r="D394">
        <v>16</v>
      </c>
      <c r="E394">
        <v>3</v>
      </c>
      <c r="F394">
        <v>3</v>
      </c>
      <c r="G394">
        <v>1</v>
      </c>
      <c r="H394" s="7">
        <v>0.3226257223425082</v>
      </c>
      <c r="I394" s="18">
        <v>67</v>
      </c>
      <c r="J394" s="28">
        <v>0.445724639578156</v>
      </c>
      <c r="K394" s="18">
        <v>25</v>
      </c>
    </row>
    <row r="395" spans="1:11" ht="12.75">
      <c r="A395">
        <v>394</v>
      </c>
      <c r="B395" t="s">
        <v>7</v>
      </c>
      <c r="C395">
        <v>44</v>
      </c>
      <c r="D395">
        <v>27.1</v>
      </c>
      <c r="E395">
        <v>1</v>
      </c>
      <c r="F395">
        <v>1</v>
      </c>
      <c r="G395">
        <v>1</v>
      </c>
      <c r="H395" s="7">
        <v>1.7636129088151156</v>
      </c>
      <c r="I395" s="18">
        <v>62</v>
      </c>
      <c r="J395" s="28">
        <v>0.42799504763289015</v>
      </c>
      <c r="K395" s="18">
        <v>45</v>
      </c>
    </row>
    <row r="396" spans="1:11" ht="12.75">
      <c r="A396">
        <v>395</v>
      </c>
      <c r="B396" t="s">
        <v>7</v>
      </c>
      <c r="C396">
        <v>28</v>
      </c>
      <c r="D396">
        <v>21.9</v>
      </c>
      <c r="E396">
        <v>1</v>
      </c>
      <c r="F396">
        <v>1</v>
      </c>
      <c r="G396">
        <v>0</v>
      </c>
      <c r="H396" s="7">
        <v>0.632033957222457</v>
      </c>
      <c r="I396" s="18">
        <v>78</v>
      </c>
      <c r="J396" s="28">
        <v>0.46869503538293567</v>
      </c>
      <c r="K396" s="18">
        <v>30</v>
      </c>
    </row>
    <row r="397" spans="1:11" ht="12.75">
      <c r="A397">
        <v>396</v>
      </c>
      <c r="B397" t="s">
        <v>7</v>
      </c>
      <c r="C397">
        <v>38</v>
      </c>
      <c r="D397">
        <v>24</v>
      </c>
      <c r="E397">
        <v>1</v>
      </c>
      <c r="F397">
        <v>2</v>
      </c>
      <c r="G397">
        <v>0</v>
      </c>
      <c r="H397" s="7">
        <v>1.1870239828215923</v>
      </c>
      <c r="I397" s="18">
        <v>63</v>
      </c>
      <c r="J397" s="28">
        <v>0.4361051118067536</v>
      </c>
      <c r="K397" s="18">
        <v>40</v>
      </c>
    </row>
    <row r="398" spans="1:11" ht="12.75">
      <c r="A398">
        <v>397</v>
      </c>
      <c r="B398" t="s">
        <v>15</v>
      </c>
      <c r="C398">
        <v>10</v>
      </c>
      <c r="D398">
        <v>10.3</v>
      </c>
      <c r="E398">
        <v>3</v>
      </c>
      <c r="F398">
        <v>2</v>
      </c>
      <c r="G398">
        <v>0</v>
      </c>
      <c r="H398" s="7">
        <v>0.03901818805850351</v>
      </c>
      <c r="I398" s="18">
        <v>103</v>
      </c>
      <c r="J398" s="28">
        <v>0.4823252427184467</v>
      </c>
      <c r="K398" s="18">
        <v>10</v>
      </c>
    </row>
    <row r="399" spans="1:11" ht="12.75">
      <c r="A399">
        <v>398</v>
      </c>
      <c r="B399" t="s">
        <v>7</v>
      </c>
      <c r="C399">
        <v>36</v>
      </c>
      <c r="D399">
        <v>23.7</v>
      </c>
      <c r="E399">
        <v>1</v>
      </c>
      <c r="F399">
        <v>1</v>
      </c>
      <c r="G399">
        <v>0</v>
      </c>
      <c r="H399" s="7">
        <v>1.0661751530648138</v>
      </c>
      <c r="I399" s="18">
        <v>66</v>
      </c>
      <c r="J399" s="28">
        <v>0.44196240509460705</v>
      </c>
      <c r="K399" s="18">
        <v>35</v>
      </c>
    </row>
    <row r="400" spans="1:11" ht="12.75">
      <c r="A400">
        <v>399</v>
      </c>
      <c r="B400" t="s">
        <v>7</v>
      </c>
      <c r="C400">
        <v>28</v>
      </c>
      <c r="D400">
        <v>21.9</v>
      </c>
      <c r="E400">
        <v>2</v>
      </c>
      <c r="F400">
        <v>1</v>
      </c>
      <c r="G400">
        <v>0</v>
      </c>
      <c r="H400" s="7">
        <v>0.632033957222457</v>
      </c>
      <c r="I400" s="18">
        <v>78</v>
      </c>
      <c r="J400" s="28">
        <v>0.46869503538293567</v>
      </c>
      <c r="K400" s="18">
        <v>30</v>
      </c>
    </row>
    <row r="401" spans="1:11" ht="12.75">
      <c r="A401">
        <v>400</v>
      </c>
      <c r="B401" t="s">
        <v>15</v>
      </c>
      <c r="C401">
        <v>24</v>
      </c>
      <c r="D401">
        <v>16</v>
      </c>
      <c r="E401">
        <v>3</v>
      </c>
      <c r="F401">
        <v>1</v>
      </c>
      <c r="G401">
        <v>0</v>
      </c>
      <c r="H401" s="7">
        <v>0.3226257223425082</v>
      </c>
      <c r="I401" s="18">
        <v>67</v>
      </c>
      <c r="J401" s="28">
        <v>0.445724639578156</v>
      </c>
      <c r="K401" s="18">
        <v>25</v>
      </c>
    </row>
    <row r="402" spans="1:11" ht="12.75">
      <c r="A402">
        <v>401</v>
      </c>
      <c r="B402" t="s">
        <v>7</v>
      </c>
      <c r="C402">
        <v>50</v>
      </c>
      <c r="D402">
        <v>28.2</v>
      </c>
      <c r="E402">
        <v>1</v>
      </c>
      <c r="F402">
        <v>1</v>
      </c>
      <c r="G402">
        <v>0</v>
      </c>
      <c r="H402" s="7">
        <v>2.303217704808509</v>
      </c>
      <c r="I402" s="18">
        <v>56</v>
      </c>
      <c r="J402" s="28">
        <v>0.41596423572997954</v>
      </c>
      <c r="K402" s="18">
        <v>50</v>
      </c>
    </row>
    <row r="403" spans="1:11" ht="12.75">
      <c r="A403">
        <v>402</v>
      </c>
      <c r="B403" t="s">
        <v>15</v>
      </c>
      <c r="C403">
        <v>8</v>
      </c>
      <c r="D403">
        <v>9.2</v>
      </c>
      <c r="E403">
        <v>3</v>
      </c>
      <c r="F403">
        <v>2</v>
      </c>
      <c r="G403">
        <v>0</v>
      </c>
      <c r="H403" s="7">
        <v>0.023165999842516122</v>
      </c>
      <c r="I403" s="18">
        <v>115</v>
      </c>
      <c r="J403" s="28">
        <v>0.5009488297014285</v>
      </c>
      <c r="K403" s="18">
        <v>10</v>
      </c>
    </row>
    <row r="404" spans="1:11" ht="12.75">
      <c r="A404">
        <v>403</v>
      </c>
      <c r="B404" t="s">
        <v>7</v>
      </c>
      <c r="C404">
        <v>34</v>
      </c>
      <c r="D404">
        <v>23.5</v>
      </c>
      <c r="E404">
        <v>1</v>
      </c>
      <c r="F404">
        <v>1</v>
      </c>
      <c r="G404">
        <v>0</v>
      </c>
      <c r="H404" s="7">
        <v>0.9572713935959605</v>
      </c>
      <c r="I404" s="18">
        <v>69</v>
      </c>
      <c r="J404" s="28">
        <v>0.4486622223993656</v>
      </c>
      <c r="K404" s="18">
        <v>35</v>
      </c>
    </row>
    <row r="405" spans="1:11" ht="12.75">
      <c r="A405">
        <v>404</v>
      </c>
      <c r="B405" t="s">
        <v>15</v>
      </c>
      <c r="C405">
        <v>10</v>
      </c>
      <c r="D405">
        <v>10.3</v>
      </c>
      <c r="E405">
        <v>3</v>
      </c>
      <c r="F405">
        <v>1</v>
      </c>
      <c r="G405">
        <v>0</v>
      </c>
      <c r="H405" s="7">
        <v>0.03901818805850351</v>
      </c>
      <c r="I405" s="18">
        <v>103</v>
      </c>
      <c r="J405" s="28">
        <v>0.4823252427184467</v>
      </c>
      <c r="K405" s="18">
        <v>10</v>
      </c>
    </row>
    <row r="406" spans="1:11" ht="12.75">
      <c r="A406">
        <v>405</v>
      </c>
      <c r="B406" t="s">
        <v>15</v>
      </c>
      <c r="C406">
        <v>14</v>
      </c>
      <c r="D406">
        <v>17.5</v>
      </c>
      <c r="E406">
        <v>3</v>
      </c>
      <c r="F406">
        <v>3</v>
      </c>
      <c r="G406">
        <v>0</v>
      </c>
      <c r="H406" s="7">
        <v>0.12874086614220223</v>
      </c>
      <c r="I406" s="18">
        <v>125</v>
      </c>
      <c r="J406" s="28">
        <v>0.47789493234900354</v>
      </c>
      <c r="K406" s="18">
        <v>10</v>
      </c>
    </row>
    <row r="407" spans="1:11" ht="12.75">
      <c r="A407">
        <v>406</v>
      </c>
      <c r="B407" t="s">
        <v>15</v>
      </c>
      <c r="C407">
        <v>10</v>
      </c>
      <c r="D407">
        <v>10.3</v>
      </c>
      <c r="E407">
        <v>3</v>
      </c>
      <c r="F407">
        <v>1</v>
      </c>
      <c r="G407">
        <v>0</v>
      </c>
      <c r="H407" s="7">
        <v>0.03901818805850351</v>
      </c>
      <c r="I407" s="18">
        <v>103</v>
      </c>
      <c r="J407" s="28">
        <v>0.4823252427184467</v>
      </c>
      <c r="K407" s="18">
        <v>10</v>
      </c>
    </row>
    <row r="408" spans="1:11" ht="12.75">
      <c r="A408">
        <v>407</v>
      </c>
      <c r="B408" t="s">
        <v>15</v>
      </c>
      <c r="C408">
        <v>8</v>
      </c>
      <c r="D408">
        <v>9.2</v>
      </c>
      <c r="E408">
        <v>3</v>
      </c>
      <c r="F408">
        <v>1</v>
      </c>
      <c r="G408">
        <v>0</v>
      </c>
      <c r="H408" s="7">
        <v>0.023165999842516122</v>
      </c>
      <c r="I408" s="18">
        <v>115</v>
      </c>
      <c r="J408" s="28">
        <v>0.5009488297014285</v>
      </c>
      <c r="K408" s="18">
        <v>10</v>
      </c>
    </row>
    <row r="409" spans="1:11" ht="12.75">
      <c r="A409">
        <v>408</v>
      </c>
      <c r="B409" t="s">
        <v>7</v>
      </c>
      <c r="C409">
        <v>36</v>
      </c>
      <c r="D409">
        <v>23.7</v>
      </c>
      <c r="E409">
        <v>1</v>
      </c>
      <c r="F409">
        <v>2</v>
      </c>
      <c r="G409">
        <v>0</v>
      </c>
      <c r="H409" s="7">
        <v>1.0661751530648138</v>
      </c>
      <c r="I409" s="18">
        <v>66</v>
      </c>
      <c r="J409" s="28">
        <v>0.44196240509460705</v>
      </c>
      <c r="K409" s="18">
        <v>35</v>
      </c>
    </row>
    <row r="410" spans="1:11" ht="12.75">
      <c r="A410">
        <v>409</v>
      </c>
      <c r="B410" t="s">
        <v>7</v>
      </c>
      <c r="C410">
        <v>18</v>
      </c>
      <c r="D410">
        <v>16.8</v>
      </c>
      <c r="E410">
        <v>3</v>
      </c>
      <c r="F410">
        <v>2</v>
      </c>
      <c r="G410">
        <v>0</v>
      </c>
      <c r="H410" s="7">
        <v>0.21802370662523818</v>
      </c>
      <c r="I410" s="18">
        <v>93</v>
      </c>
      <c r="J410" s="28">
        <v>0.509987516470075</v>
      </c>
      <c r="K410" s="18">
        <v>20</v>
      </c>
    </row>
    <row r="411" spans="1:11" ht="12.75">
      <c r="A411">
        <v>410</v>
      </c>
      <c r="B411" t="s">
        <v>7</v>
      </c>
      <c r="C411">
        <v>38</v>
      </c>
      <c r="D411">
        <v>24</v>
      </c>
      <c r="E411">
        <v>2</v>
      </c>
      <c r="F411">
        <v>1</v>
      </c>
      <c r="G411">
        <v>0</v>
      </c>
      <c r="H411" s="7">
        <v>1.1870239828215923</v>
      </c>
      <c r="I411" s="18">
        <v>63</v>
      </c>
      <c r="J411" s="28">
        <v>0.4361051118067536</v>
      </c>
      <c r="K411" s="18">
        <v>40</v>
      </c>
    </row>
    <row r="412" spans="1:11" ht="12.75">
      <c r="A412">
        <v>411</v>
      </c>
      <c r="B412" t="s">
        <v>7</v>
      </c>
      <c r="C412">
        <v>12</v>
      </c>
      <c r="D412">
        <v>9.8</v>
      </c>
      <c r="E412">
        <v>3</v>
      </c>
      <c r="F412">
        <v>3</v>
      </c>
      <c r="G412">
        <v>0</v>
      </c>
      <c r="H412" s="7">
        <v>0.05953042042821553</v>
      </c>
      <c r="I412" s="18">
        <v>82</v>
      </c>
      <c r="J412" s="28">
        <v>0.5371066142567605</v>
      </c>
      <c r="K412" s="18">
        <v>10</v>
      </c>
    </row>
    <row r="413" spans="1:11" ht="12.75">
      <c r="A413">
        <v>412</v>
      </c>
      <c r="B413" t="s">
        <v>7</v>
      </c>
      <c r="C413">
        <v>32</v>
      </c>
      <c r="D413">
        <v>23.3</v>
      </c>
      <c r="E413">
        <v>1</v>
      </c>
      <c r="F413">
        <v>1</v>
      </c>
      <c r="G413">
        <v>0</v>
      </c>
      <c r="H413" s="7">
        <v>0.8543142311520153</v>
      </c>
      <c r="I413" s="18">
        <v>73</v>
      </c>
      <c r="J413" s="28">
        <v>0.4559024035729461</v>
      </c>
      <c r="K413" s="18">
        <v>30</v>
      </c>
    </row>
    <row r="414" spans="1:11" ht="12.75">
      <c r="A414">
        <v>413</v>
      </c>
      <c r="B414" t="s">
        <v>7</v>
      </c>
      <c r="C414">
        <v>34</v>
      </c>
      <c r="D414">
        <v>23.5</v>
      </c>
      <c r="E414">
        <v>1</v>
      </c>
      <c r="F414">
        <v>1</v>
      </c>
      <c r="G414">
        <v>1</v>
      </c>
      <c r="H414" s="7">
        <v>0.9572713935959605</v>
      </c>
      <c r="I414" s="18">
        <v>69</v>
      </c>
      <c r="J414" s="28">
        <v>0.4486622223993656</v>
      </c>
      <c r="K414" s="18">
        <v>35</v>
      </c>
    </row>
    <row r="415" spans="1:11" ht="12.75">
      <c r="A415">
        <v>414</v>
      </c>
      <c r="B415" t="s">
        <v>15</v>
      </c>
      <c r="C415">
        <v>40</v>
      </c>
      <c r="D415">
        <v>20.4</v>
      </c>
      <c r="E415">
        <v>2</v>
      </c>
      <c r="F415">
        <v>3</v>
      </c>
      <c r="G415">
        <v>0</v>
      </c>
      <c r="H415" s="7">
        <v>1.111811275679862</v>
      </c>
      <c r="I415" s="18">
        <v>51</v>
      </c>
      <c r="J415" s="28">
        <v>0.4337016184062651</v>
      </c>
      <c r="K415" s="18">
        <v>40</v>
      </c>
    </row>
    <row r="416" spans="1:11" ht="12.75">
      <c r="A416">
        <v>415</v>
      </c>
      <c r="B416" t="s">
        <v>15</v>
      </c>
      <c r="C416">
        <v>16</v>
      </c>
      <c r="D416">
        <v>13</v>
      </c>
      <c r="E416">
        <v>2</v>
      </c>
      <c r="F416">
        <v>2</v>
      </c>
      <c r="G416">
        <v>0</v>
      </c>
      <c r="H416" s="7">
        <v>0.11885161506295837</v>
      </c>
      <c r="I416" s="18">
        <v>81</v>
      </c>
      <c r="J416" s="28">
        <v>0.454707260378005</v>
      </c>
      <c r="K416" s="18">
        <v>15</v>
      </c>
    </row>
    <row r="417" spans="1:11" ht="12.75">
      <c r="A417">
        <v>416</v>
      </c>
      <c r="B417" t="s">
        <v>15</v>
      </c>
      <c r="C417">
        <v>18</v>
      </c>
      <c r="D417">
        <v>13.2</v>
      </c>
      <c r="E417">
        <v>2</v>
      </c>
      <c r="F417">
        <v>2</v>
      </c>
      <c r="G417">
        <v>0</v>
      </c>
      <c r="H417" s="7">
        <v>0.150392376373512</v>
      </c>
      <c r="I417" s="18">
        <v>73</v>
      </c>
      <c r="J417" s="28">
        <v>0.44773082871644654</v>
      </c>
      <c r="K417" s="18">
        <v>20</v>
      </c>
    </row>
    <row r="418" spans="1:11" ht="12.75">
      <c r="A418">
        <v>417</v>
      </c>
      <c r="B418" t="s">
        <v>15</v>
      </c>
      <c r="C418">
        <v>10</v>
      </c>
      <c r="D418">
        <v>10.3</v>
      </c>
      <c r="E418">
        <v>3</v>
      </c>
      <c r="F418">
        <v>3</v>
      </c>
      <c r="G418">
        <v>0</v>
      </c>
      <c r="H418" s="7">
        <v>0.03901818805850351</v>
      </c>
      <c r="I418" s="18">
        <v>103</v>
      </c>
      <c r="J418" s="28">
        <v>0.4823252427184467</v>
      </c>
      <c r="K418" s="18">
        <v>10</v>
      </c>
    </row>
    <row r="419" spans="1:11" ht="12.75">
      <c r="A419">
        <v>418</v>
      </c>
      <c r="B419" t="s">
        <v>15</v>
      </c>
      <c r="C419">
        <v>20</v>
      </c>
      <c r="D419">
        <v>13.9</v>
      </c>
      <c r="E419">
        <v>2</v>
      </c>
      <c r="F419">
        <v>1</v>
      </c>
      <c r="G419">
        <v>0</v>
      </c>
      <c r="H419" s="7">
        <v>0.1942744802728892</v>
      </c>
      <c r="I419" s="18">
        <v>70</v>
      </c>
      <c r="J419" s="28">
        <v>0.4448884007487662</v>
      </c>
      <c r="K419" s="18">
        <v>20</v>
      </c>
    </row>
    <row r="420" spans="1:11" ht="12.75">
      <c r="A420">
        <v>419</v>
      </c>
      <c r="B420" t="s">
        <v>15</v>
      </c>
      <c r="C420">
        <v>10</v>
      </c>
      <c r="D420">
        <v>10.3</v>
      </c>
      <c r="E420">
        <v>3</v>
      </c>
      <c r="F420">
        <v>3</v>
      </c>
      <c r="G420">
        <v>0</v>
      </c>
      <c r="H420" s="7">
        <v>0.03901818805850351</v>
      </c>
      <c r="I420" s="18">
        <v>103</v>
      </c>
      <c r="J420" s="28">
        <v>0.4823252427184467</v>
      </c>
      <c r="K420" s="18">
        <v>10</v>
      </c>
    </row>
    <row r="421" spans="1:11" ht="12.75">
      <c r="A421">
        <v>420</v>
      </c>
      <c r="B421" t="s">
        <v>15</v>
      </c>
      <c r="C421">
        <v>36</v>
      </c>
      <c r="D421">
        <v>20</v>
      </c>
      <c r="E421">
        <v>1</v>
      </c>
      <c r="F421">
        <v>1</v>
      </c>
      <c r="G421">
        <v>0</v>
      </c>
      <c r="H421" s="7">
        <v>0.8955525104287706</v>
      </c>
      <c r="I421" s="18">
        <v>56</v>
      </c>
      <c r="J421" s="28">
        <v>0.4399123729416517</v>
      </c>
      <c r="K421" s="18">
        <v>35</v>
      </c>
    </row>
    <row r="422" spans="1:11" ht="12.75">
      <c r="A422">
        <v>421</v>
      </c>
      <c r="B422" t="s">
        <v>15</v>
      </c>
      <c r="C422">
        <v>10</v>
      </c>
      <c r="D422">
        <v>10.3</v>
      </c>
      <c r="E422">
        <v>3</v>
      </c>
      <c r="F422">
        <v>3</v>
      </c>
      <c r="G422">
        <v>0</v>
      </c>
      <c r="H422" s="7">
        <v>0.03901818805850351</v>
      </c>
      <c r="I422" s="18">
        <v>103</v>
      </c>
      <c r="J422" s="28">
        <v>0.4823252427184467</v>
      </c>
      <c r="K422" s="18">
        <v>10</v>
      </c>
    </row>
    <row r="423" spans="1:11" ht="12.75">
      <c r="A423">
        <v>422</v>
      </c>
      <c r="B423" t="s">
        <v>15</v>
      </c>
      <c r="C423">
        <v>12</v>
      </c>
      <c r="D423">
        <v>10.5</v>
      </c>
      <c r="E423">
        <v>2</v>
      </c>
      <c r="F423">
        <v>1</v>
      </c>
      <c r="G423">
        <v>0</v>
      </c>
      <c r="H423" s="7">
        <v>0.055275585879948325</v>
      </c>
      <c r="I423" s="18">
        <v>88</v>
      </c>
      <c r="J423" s="28">
        <v>0.46546998545472795</v>
      </c>
      <c r="K423" s="18">
        <v>10</v>
      </c>
    </row>
    <row r="424" spans="1:11" ht="12.75">
      <c r="A424">
        <v>423</v>
      </c>
      <c r="B424" t="s">
        <v>15</v>
      </c>
      <c r="C424">
        <v>50</v>
      </c>
      <c r="D424">
        <v>22</v>
      </c>
      <c r="E424">
        <v>1</v>
      </c>
      <c r="F424">
        <v>1</v>
      </c>
      <c r="G424">
        <v>0</v>
      </c>
      <c r="H424" s="7">
        <v>1.8203580974482576</v>
      </c>
      <c r="I424" s="18">
        <v>44</v>
      </c>
      <c r="J424" s="28">
        <v>0.4214094391363616</v>
      </c>
      <c r="K424" s="18">
        <v>50</v>
      </c>
    </row>
    <row r="425" spans="1:11" ht="12.75">
      <c r="A425">
        <v>424</v>
      </c>
      <c r="B425" t="s">
        <v>7</v>
      </c>
      <c r="C425">
        <v>22</v>
      </c>
      <c r="D425">
        <v>17.8</v>
      </c>
      <c r="E425">
        <v>1</v>
      </c>
      <c r="F425">
        <v>2</v>
      </c>
      <c r="G425">
        <v>0</v>
      </c>
      <c r="H425" s="7">
        <v>0.32846563408692436</v>
      </c>
      <c r="I425" s="18">
        <v>81</v>
      </c>
      <c r="J425" s="28">
        <v>0.4854390314861901</v>
      </c>
      <c r="K425" s="18">
        <v>20</v>
      </c>
    </row>
    <row r="426" spans="1:11" ht="12.75">
      <c r="A426">
        <v>425</v>
      </c>
      <c r="B426" t="s">
        <v>15</v>
      </c>
      <c r="C426">
        <v>34</v>
      </c>
      <c r="D426">
        <v>19.5</v>
      </c>
      <c r="E426">
        <v>1</v>
      </c>
      <c r="F426">
        <v>1</v>
      </c>
      <c r="G426">
        <v>0</v>
      </c>
      <c r="H426" s="7">
        <v>0.7818591800292477</v>
      </c>
      <c r="I426" s="18">
        <v>57</v>
      </c>
      <c r="J426" s="28">
        <v>0.44161743697429146</v>
      </c>
      <c r="K426" s="18">
        <v>35</v>
      </c>
    </row>
    <row r="427" spans="1:11" ht="12.75">
      <c r="A427">
        <v>426</v>
      </c>
      <c r="B427" t="s">
        <v>7</v>
      </c>
      <c r="C427">
        <v>32</v>
      </c>
      <c r="D427">
        <v>23.3</v>
      </c>
      <c r="E427">
        <v>1</v>
      </c>
      <c r="F427">
        <v>1</v>
      </c>
      <c r="G427">
        <v>0</v>
      </c>
      <c r="H427" s="7">
        <v>0.8543142311520153</v>
      </c>
      <c r="I427" s="18">
        <v>73</v>
      </c>
      <c r="J427" s="28">
        <v>0.4559024035729461</v>
      </c>
      <c r="K427" s="18">
        <v>30</v>
      </c>
    </row>
    <row r="428" spans="1:11" ht="12.75">
      <c r="A428">
        <v>427</v>
      </c>
      <c r="B428" t="s">
        <v>7</v>
      </c>
      <c r="C428">
        <v>24</v>
      </c>
      <c r="D428">
        <v>18</v>
      </c>
      <c r="E428">
        <v>2</v>
      </c>
      <c r="F428">
        <v>3</v>
      </c>
      <c r="G428">
        <v>0</v>
      </c>
      <c r="H428" s="7">
        <v>0.38567270724422614</v>
      </c>
      <c r="I428" s="18">
        <v>75</v>
      </c>
      <c r="J428" s="28">
        <v>0.4736243655366673</v>
      </c>
      <c r="K428" s="18">
        <v>25</v>
      </c>
    </row>
    <row r="429" spans="1:11" ht="12.75">
      <c r="A429">
        <v>428</v>
      </c>
      <c r="B429" t="s">
        <v>7</v>
      </c>
      <c r="C429">
        <v>28</v>
      </c>
      <c r="D429">
        <v>21.9</v>
      </c>
      <c r="E429">
        <v>1</v>
      </c>
      <c r="F429">
        <v>2</v>
      </c>
      <c r="G429">
        <v>0</v>
      </c>
      <c r="H429" s="7">
        <v>0.632033957222457</v>
      </c>
      <c r="I429" s="18">
        <v>78</v>
      </c>
      <c r="J429" s="28">
        <v>0.46869503538293567</v>
      </c>
      <c r="K429" s="18">
        <v>30</v>
      </c>
    </row>
    <row r="430" spans="1:11" ht="12.75">
      <c r="A430">
        <v>429</v>
      </c>
      <c r="B430" t="s">
        <v>7</v>
      </c>
      <c r="C430">
        <v>20</v>
      </c>
      <c r="D430">
        <v>17.4</v>
      </c>
      <c r="E430">
        <v>3</v>
      </c>
      <c r="F430">
        <v>2</v>
      </c>
      <c r="G430">
        <v>0</v>
      </c>
      <c r="H430" s="7">
        <v>0.27195370964402393</v>
      </c>
      <c r="I430" s="18">
        <v>87</v>
      </c>
      <c r="J430" s="28">
        <v>0.4975031860002816</v>
      </c>
      <c r="K430" s="18">
        <v>20</v>
      </c>
    </row>
    <row r="431" spans="1:11" ht="12.75">
      <c r="A431">
        <v>430</v>
      </c>
      <c r="B431" t="s">
        <v>7</v>
      </c>
      <c r="C431">
        <v>24</v>
      </c>
      <c r="D431">
        <v>18</v>
      </c>
      <c r="E431">
        <v>2</v>
      </c>
      <c r="F431">
        <v>3</v>
      </c>
      <c r="G431">
        <v>0</v>
      </c>
      <c r="H431" s="7">
        <v>0.38567270724422614</v>
      </c>
      <c r="I431" s="18">
        <v>75</v>
      </c>
      <c r="J431" s="28">
        <v>0.4736243655366673</v>
      </c>
      <c r="K431" s="18">
        <v>25</v>
      </c>
    </row>
    <row r="432" spans="1:11" ht="12.75">
      <c r="A432">
        <v>431</v>
      </c>
      <c r="B432" t="s">
        <v>15</v>
      </c>
      <c r="C432">
        <v>36</v>
      </c>
      <c r="D432">
        <v>20</v>
      </c>
      <c r="E432">
        <v>1</v>
      </c>
      <c r="F432">
        <v>1</v>
      </c>
      <c r="G432">
        <v>0</v>
      </c>
      <c r="H432" s="7">
        <v>0.8955525104287706</v>
      </c>
      <c r="I432" s="18">
        <v>56</v>
      </c>
      <c r="J432" s="28">
        <v>0.4399123729416517</v>
      </c>
      <c r="K432" s="18">
        <v>35</v>
      </c>
    </row>
    <row r="433" spans="1:11" ht="12.75">
      <c r="A433">
        <v>432</v>
      </c>
      <c r="B433" t="s">
        <v>7</v>
      </c>
      <c r="C433">
        <v>28</v>
      </c>
      <c r="D433">
        <v>21.9</v>
      </c>
      <c r="E433">
        <v>3</v>
      </c>
      <c r="F433">
        <v>2</v>
      </c>
      <c r="G433">
        <v>0</v>
      </c>
      <c r="H433" s="7">
        <v>0.632033957222457</v>
      </c>
      <c r="I433" s="18">
        <v>78</v>
      </c>
      <c r="J433" s="28">
        <v>0.46869503538293567</v>
      </c>
      <c r="K433" s="18">
        <v>30</v>
      </c>
    </row>
    <row r="434" spans="1:11" ht="12.75">
      <c r="A434">
        <v>433</v>
      </c>
      <c r="B434" t="s">
        <v>7</v>
      </c>
      <c r="C434">
        <v>30</v>
      </c>
      <c r="D434">
        <v>22</v>
      </c>
      <c r="E434">
        <v>1</v>
      </c>
      <c r="F434">
        <v>2</v>
      </c>
      <c r="G434">
        <v>1</v>
      </c>
      <c r="H434" s="7">
        <v>0.7149098999363876</v>
      </c>
      <c r="I434" s="18">
        <v>73</v>
      </c>
      <c r="J434" s="28">
        <v>0.4597230078392262</v>
      </c>
      <c r="K434" s="18">
        <v>30</v>
      </c>
    </row>
    <row r="435" spans="1:11" ht="12.75">
      <c r="A435">
        <v>434</v>
      </c>
      <c r="B435" t="s">
        <v>15</v>
      </c>
      <c r="C435">
        <v>32</v>
      </c>
      <c r="D435">
        <v>18.6</v>
      </c>
      <c r="E435">
        <v>1</v>
      </c>
      <c r="F435">
        <v>1</v>
      </c>
      <c r="G435">
        <v>0</v>
      </c>
      <c r="H435" s="7">
        <v>0.6601904096051102</v>
      </c>
      <c r="I435" s="18">
        <v>58</v>
      </c>
      <c r="J435" s="28">
        <v>0.44133302700989785</v>
      </c>
      <c r="K435" s="18">
        <v>30</v>
      </c>
    </row>
    <row r="436" spans="1:11" ht="12.75">
      <c r="A436">
        <v>435</v>
      </c>
      <c r="B436" t="s">
        <v>15</v>
      </c>
      <c r="C436">
        <v>26</v>
      </c>
      <c r="D436">
        <v>16.2</v>
      </c>
      <c r="E436">
        <v>3</v>
      </c>
      <c r="F436">
        <v>3</v>
      </c>
      <c r="G436">
        <v>1</v>
      </c>
      <c r="H436" s="7">
        <v>0.3800440115791192</v>
      </c>
      <c r="I436" s="18">
        <v>62</v>
      </c>
      <c r="J436" s="28">
        <v>0.4418575720307575</v>
      </c>
      <c r="K436" s="18">
        <v>25</v>
      </c>
    </row>
    <row r="437" spans="1:11" ht="12.75">
      <c r="A437">
        <v>436</v>
      </c>
      <c r="B437" t="s">
        <v>15</v>
      </c>
      <c r="C437">
        <v>36</v>
      </c>
      <c r="D437">
        <v>20</v>
      </c>
      <c r="E437">
        <v>1</v>
      </c>
      <c r="F437">
        <v>1</v>
      </c>
      <c r="G437">
        <v>0</v>
      </c>
      <c r="H437" s="7">
        <v>0.8955525104287706</v>
      </c>
      <c r="I437" s="18">
        <v>56</v>
      </c>
      <c r="J437" s="28">
        <v>0.4399123729416517</v>
      </c>
      <c r="K437" s="18">
        <v>35</v>
      </c>
    </row>
    <row r="438" spans="1:11" ht="12.75">
      <c r="A438">
        <v>437</v>
      </c>
      <c r="B438" t="s">
        <v>15</v>
      </c>
      <c r="C438">
        <v>12</v>
      </c>
      <c r="D438">
        <v>10.5</v>
      </c>
      <c r="E438">
        <v>3</v>
      </c>
      <c r="F438">
        <v>3</v>
      </c>
      <c r="G438">
        <v>0</v>
      </c>
      <c r="H438" s="7">
        <v>0.055275585879948325</v>
      </c>
      <c r="I438" s="18">
        <v>88</v>
      </c>
      <c r="J438" s="28">
        <v>0.46546998545472795</v>
      </c>
      <c r="K438" s="18">
        <v>10</v>
      </c>
    </row>
    <row r="439" spans="1:11" ht="12.75">
      <c r="A439">
        <v>438</v>
      </c>
      <c r="B439" t="s">
        <v>15</v>
      </c>
      <c r="C439">
        <v>22</v>
      </c>
      <c r="D439">
        <v>15.8</v>
      </c>
      <c r="E439">
        <v>3</v>
      </c>
      <c r="F439">
        <v>1</v>
      </c>
      <c r="G439">
        <v>0</v>
      </c>
      <c r="H439" s="7">
        <v>0.2701573948429669</v>
      </c>
      <c r="I439" s="18">
        <v>72</v>
      </c>
      <c r="J439" s="28">
        <v>0.4498052599862658</v>
      </c>
      <c r="K439" s="18">
        <v>20</v>
      </c>
    </row>
    <row r="440" spans="1:11" ht="12.75">
      <c r="A440">
        <v>439</v>
      </c>
      <c r="B440" t="s">
        <v>7</v>
      </c>
      <c r="C440">
        <v>14</v>
      </c>
      <c r="D440">
        <v>15</v>
      </c>
      <c r="E440">
        <v>3</v>
      </c>
      <c r="F440">
        <v>3</v>
      </c>
      <c r="G440">
        <v>0</v>
      </c>
      <c r="H440" s="7">
        <v>0.12384943304454704</v>
      </c>
      <c r="I440" s="18">
        <v>107</v>
      </c>
      <c r="J440" s="28">
        <v>0.5363605297460791</v>
      </c>
      <c r="K440" s="18">
        <v>10</v>
      </c>
    </row>
    <row r="441" spans="1:11" ht="12.75">
      <c r="A441">
        <v>440</v>
      </c>
      <c r="B441" t="s">
        <v>7</v>
      </c>
      <c r="C441">
        <v>42</v>
      </c>
      <c r="D441">
        <v>25</v>
      </c>
      <c r="E441">
        <v>1</v>
      </c>
      <c r="F441">
        <v>1</v>
      </c>
      <c r="G441">
        <v>0</v>
      </c>
      <c r="H441" s="7">
        <v>1.4790411895829136</v>
      </c>
      <c r="I441" s="18">
        <v>60</v>
      </c>
      <c r="J441" s="28">
        <v>0.427023521739026</v>
      </c>
      <c r="K441" s="18">
        <v>40</v>
      </c>
    </row>
    <row r="442" spans="1:11" ht="12.75">
      <c r="A442">
        <v>441</v>
      </c>
      <c r="B442" t="s">
        <v>15</v>
      </c>
      <c r="C442">
        <v>14</v>
      </c>
      <c r="D442">
        <v>17.5</v>
      </c>
      <c r="E442">
        <v>3</v>
      </c>
      <c r="F442">
        <v>3</v>
      </c>
      <c r="G442">
        <v>0</v>
      </c>
      <c r="H442" s="7">
        <v>0.12874086614220223</v>
      </c>
      <c r="I442" s="18">
        <v>125</v>
      </c>
      <c r="J442" s="28">
        <v>0.47789493234900354</v>
      </c>
      <c r="K442" s="18">
        <v>10</v>
      </c>
    </row>
    <row r="443" spans="1:11" ht="12.75">
      <c r="A443">
        <v>442</v>
      </c>
      <c r="B443" t="s">
        <v>7</v>
      </c>
      <c r="C443">
        <v>16</v>
      </c>
      <c r="D443">
        <v>16.6</v>
      </c>
      <c r="E443">
        <v>3</v>
      </c>
      <c r="F443">
        <v>3</v>
      </c>
      <c r="G443">
        <v>0</v>
      </c>
      <c r="H443" s="7">
        <v>0.17531843975439168</v>
      </c>
      <c r="I443" s="18">
        <v>104</v>
      </c>
      <c r="J443" s="28">
        <v>0.5252785448431874</v>
      </c>
      <c r="K443" s="18">
        <v>15</v>
      </c>
    </row>
    <row r="444" spans="1:11" ht="12.75">
      <c r="A444">
        <v>443</v>
      </c>
      <c r="B444" t="s">
        <v>7</v>
      </c>
      <c r="C444">
        <v>32</v>
      </c>
      <c r="D444">
        <v>23.3</v>
      </c>
      <c r="E444">
        <v>1</v>
      </c>
      <c r="F444">
        <v>1</v>
      </c>
      <c r="G444">
        <v>0</v>
      </c>
      <c r="H444" s="7">
        <v>0.8543142311520153</v>
      </c>
      <c r="I444" s="18">
        <v>73</v>
      </c>
      <c r="J444" s="28">
        <v>0.4559024035729461</v>
      </c>
      <c r="K444" s="18">
        <v>30</v>
      </c>
    </row>
    <row r="445" spans="1:11" ht="12.75">
      <c r="A445">
        <v>444</v>
      </c>
      <c r="B445" t="s">
        <v>24</v>
      </c>
      <c r="C445">
        <v>60</v>
      </c>
      <c r="D445">
        <v>22.3</v>
      </c>
      <c r="E445">
        <v>1</v>
      </c>
      <c r="F445">
        <v>1</v>
      </c>
      <c r="G445">
        <v>0</v>
      </c>
      <c r="H445" s="7">
        <v>2.3161878031197407</v>
      </c>
      <c r="I445" s="18">
        <v>37</v>
      </c>
      <c r="J445" s="28">
        <v>0.36734702341371683</v>
      </c>
      <c r="K445" s="18">
        <v>60</v>
      </c>
    </row>
    <row r="446" spans="1:11" ht="12.75">
      <c r="A446">
        <v>445</v>
      </c>
      <c r="B446" t="s">
        <v>15</v>
      </c>
      <c r="C446">
        <v>20</v>
      </c>
      <c r="D446">
        <v>13.9</v>
      </c>
      <c r="E446">
        <v>2</v>
      </c>
      <c r="F446">
        <v>2</v>
      </c>
      <c r="G446">
        <v>0</v>
      </c>
      <c r="H446" s="7">
        <v>0.1942744802728892</v>
      </c>
      <c r="I446" s="18">
        <v>70</v>
      </c>
      <c r="J446" s="28">
        <v>0.4448884007487662</v>
      </c>
      <c r="K446" s="18">
        <v>20</v>
      </c>
    </row>
    <row r="447" spans="1:11" ht="12.75">
      <c r="A447">
        <v>446</v>
      </c>
      <c r="B447" t="s">
        <v>15</v>
      </c>
      <c r="C447">
        <v>10</v>
      </c>
      <c r="D447">
        <v>10.3</v>
      </c>
      <c r="E447">
        <v>3</v>
      </c>
      <c r="F447">
        <v>2</v>
      </c>
      <c r="G447">
        <v>1</v>
      </c>
      <c r="H447" s="7">
        <v>0.03901818805850351</v>
      </c>
      <c r="I447" s="18">
        <v>103</v>
      </c>
      <c r="J447" s="28">
        <v>0.4823252427184467</v>
      </c>
      <c r="K447" s="18">
        <v>10</v>
      </c>
    </row>
    <row r="448" spans="1:11" ht="12.75">
      <c r="A448">
        <v>447</v>
      </c>
      <c r="B448" t="s">
        <v>7</v>
      </c>
      <c r="C448">
        <v>28</v>
      </c>
      <c r="D448">
        <v>21.9</v>
      </c>
      <c r="E448">
        <v>3</v>
      </c>
      <c r="F448">
        <v>2</v>
      </c>
      <c r="G448">
        <v>0</v>
      </c>
      <c r="H448" s="7">
        <v>0.632033957222457</v>
      </c>
      <c r="I448" s="18">
        <v>78</v>
      </c>
      <c r="J448" s="28">
        <v>0.46869503538293567</v>
      </c>
      <c r="K448" s="18">
        <v>30</v>
      </c>
    </row>
    <row r="449" spans="1:11" ht="12.75">
      <c r="A449">
        <v>448</v>
      </c>
      <c r="B449" t="s">
        <v>7</v>
      </c>
      <c r="C449">
        <v>26</v>
      </c>
      <c r="D449">
        <v>18.3</v>
      </c>
      <c r="E449">
        <v>1</v>
      </c>
      <c r="F449">
        <v>1</v>
      </c>
      <c r="G449">
        <v>0</v>
      </c>
      <c r="H449" s="7">
        <v>0.4502460684635232</v>
      </c>
      <c r="I449" s="18">
        <v>70</v>
      </c>
      <c r="J449" s="28">
        <v>0.4634066505232432</v>
      </c>
      <c r="K449" s="18">
        <v>25</v>
      </c>
    </row>
    <row r="450" spans="1:11" ht="12.75">
      <c r="A450">
        <v>449</v>
      </c>
      <c r="B450" t="s">
        <v>15</v>
      </c>
      <c r="C450">
        <v>20</v>
      </c>
      <c r="D450">
        <v>13.9</v>
      </c>
      <c r="E450">
        <v>2</v>
      </c>
      <c r="F450">
        <v>2</v>
      </c>
      <c r="G450">
        <v>0</v>
      </c>
      <c r="H450" s="7">
        <v>0.1942744802728892</v>
      </c>
      <c r="I450" s="18">
        <v>70</v>
      </c>
      <c r="J450" s="28">
        <v>0.4448884007487662</v>
      </c>
      <c r="K450" s="18">
        <v>20</v>
      </c>
    </row>
    <row r="451" spans="1:11" ht="12.75">
      <c r="A451">
        <v>450</v>
      </c>
      <c r="B451" t="s">
        <v>7</v>
      </c>
      <c r="C451">
        <v>24</v>
      </c>
      <c r="D451">
        <v>18</v>
      </c>
      <c r="E451">
        <v>1</v>
      </c>
      <c r="F451">
        <v>2</v>
      </c>
      <c r="G451">
        <v>0</v>
      </c>
      <c r="H451" s="7">
        <v>0.38567270724422614</v>
      </c>
      <c r="I451" s="18">
        <v>75</v>
      </c>
      <c r="J451" s="28">
        <v>0.4736243655366673</v>
      </c>
      <c r="K451" s="18">
        <v>25</v>
      </c>
    </row>
    <row r="452" spans="1:11" ht="12.75">
      <c r="A452">
        <v>451</v>
      </c>
      <c r="B452" t="s">
        <v>8</v>
      </c>
      <c r="C452">
        <v>36</v>
      </c>
      <c r="D452">
        <v>20</v>
      </c>
      <c r="E452">
        <v>1</v>
      </c>
      <c r="F452">
        <v>3</v>
      </c>
      <c r="G452">
        <v>0</v>
      </c>
      <c r="H452" s="7">
        <v>0.80494334662791</v>
      </c>
      <c r="I452" s="18">
        <v>56</v>
      </c>
      <c r="J452" s="28">
        <v>0.3954034337184103</v>
      </c>
      <c r="K452" s="18">
        <v>35</v>
      </c>
    </row>
    <row r="453" spans="1:11" ht="12.75">
      <c r="A453">
        <v>452</v>
      </c>
      <c r="B453" t="s">
        <v>24</v>
      </c>
      <c r="C453">
        <v>42</v>
      </c>
      <c r="D453">
        <v>22.1</v>
      </c>
      <c r="E453">
        <v>1</v>
      </c>
      <c r="F453">
        <v>1</v>
      </c>
      <c r="G453">
        <v>0</v>
      </c>
      <c r="H453" s="7">
        <v>1.271459820157544</v>
      </c>
      <c r="I453" s="18">
        <v>53</v>
      </c>
      <c r="J453" s="28">
        <v>0.41526172586122784</v>
      </c>
      <c r="K453" s="18">
        <v>40</v>
      </c>
    </row>
    <row r="454" spans="1:11" ht="12.75">
      <c r="A454">
        <v>453</v>
      </c>
      <c r="B454" t="s">
        <v>15</v>
      </c>
      <c r="C454">
        <v>14</v>
      </c>
      <c r="D454">
        <v>17.5</v>
      </c>
      <c r="E454">
        <v>3</v>
      </c>
      <c r="F454">
        <v>2</v>
      </c>
      <c r="G454">
        <v>0</v>
      </c>
      <c r="H454" s="7">
        <v>0.12874086614220223</v>
      </c>
      <c r="I454" s="18">
        <v>125</v>
      </c>
      <c r="J454" s="28">
        <v>0.47789493234900354</v>
      </c>
      <c r="K454" s="18">
        <v>10</v>
      </c>
    </row>
    <row r="455" spans="1:11" ht="12.75">
      <c r="A455">
        <v>454</v>
      </c>
      <c r="B455" t="s">
        <v>15</v>
      </c>
      <c r="C455">
        <v>10</v>
      </c>
      <c r="D455">
        <v>10.3</v>
      </c>
      <c r="E455">
        <v>3</v>
      </c>
      <c r="F455">
        <v>2</v>
      </c>
      <c r="G455">
        <v>0</v>
      </c>
      <c r="H455" s="7">
        <v>0.03901818805850351</v>
      </c>
      <c r="I455" s="18">
        <v>103</v>
      </c>
      <c r="J455" s="28">
        <v>0.4823252427184467</v>
      </c>
      <c r="K455" s="18">
        <v>10</v>
      </c>
    </row>
    <row r="456" spans="1:11" ht="12.75">
      <c r="A456">
        <v>455</v>
      </c>
      <c r="B456" t="s">
        <v>8</v>
      </c>
      <c r="C456">
        <v>20</v>
      </c>
      <c r="D456">
        <v>14.4</v>
      </c>
      <c r="E456">
        <v>3</v>
      </c>
      <c r="F456">
        <v>3</v>
      </c>
      <c r="G456">
        <v>0</v>
      </c>
      <c r="H456" s="7">
        <v>0.2077037180199582</v>
      </c>
      <c r="I456" s="18">
        <v>72</v>
      </c>
      <c r="J456" s="28">
        <v>0.45912601974224376</v>
      </c>
      <c r="K456" s="18">
        <v>20</v>
      </c>
    </row>
    <row r="457" spans="1:11" ht="12.75">
      <c r="A457">
        <v>456</v>
      </c>
      <c r="B457" t="s">
        <v>15</v>
      </c>
      <c r="C457">
        <v>12</v>
      </c>
      <c r="D457">
        <v>10.5</v>
      </c>
      <c r="E457">
        <v>3</v>
      </c>
      <c r="F457">
        <v>1</v>
      </c>
      <c r="G457">
        <v>0</v>
      </c>
      <c r="H457" s="7">
        <v>0.055275585879948325</v>
      </c>
      <c r="I457" s="18">
        <v>88</v>
      </c>
      <c r="J457" s="28">
        <v>0.46546998545472795</v>
      </c>
      <c r="K457" s="18">
        <v>10</v>
      </c>
    </row>
    <row r="458" spans="1:11" ht="12.75">
      <c r="A458">
        <v>457</v>
      </c>
      <c r="B458" t="s">
        <v>15</v>
      </c>
      <c r="C458">
        <v>24</v>
      </c>
      <c r="D458">
        <v>16</v>
      </c>
      <c r="E458">
        <v>2</v>
      </c>
      <c r="F458">
        <v>1</v>
      </c>
      <c r="G458">
        <v>0</v>
      </c>
      <c r="H458" s="7">
        <v>0.3226257223425082</v>
      </c>
      <c r="I458" s="18">
        <v>67</v>
      </c>
      <c r="J458" s="28">
        <v>0.445724639578156</v>
      </c>
      <c r="K458" s="18">
        <v>25</v>
      </c>
    </row>
    <row r="459" spans="1:11" ht="12.75">
      <c r="A459">
        <v>458</v>
      </c>
      <c r="B459" t="s">
        <v>7</v>
      </c>
      <c r="C459">
        <v>38</v>
      </c>
      <c r="D459">
        <v>24</v>
      </c>
      <c r="E459">
        <v>1</v>
      </c>
      <c r="F459">
        <v>1</v>
      </c>
      <c r="G459">
        <v>0</v>
      </c>
      <c r="H459" s="7">
        <v>1.1870239828215923</v>
      </c>
      <c r="I459" s="18">
        <v>63</v>
      </c>
      <c r="J459" s="28">
        <v>0.4361051118067536</v>
      </c>
      <c r="K459" s="18">
        <v>40</v>
      </c>
    </row>
    <row r="460" spans="1:11" ht="12.75">
      <c r="A460">
        <v>459</v>
      </c>
      <c r="B460" t="s">
        <v>15</v>
      </c>
      <c r="C460">
        <v>38</v>
      </c>
      <c r="D460">
        <v>20.3</v>
      </c>
      <c r="E460">
        <v>1</v>
      </c>
      <c r="F460">
        <v>1</v>
      </c>
      <c r="G460">
        <v>0</v>
      </c>
      <c r="H460" s="7">
        <v>1.006714026634563</v>
      </c>
      <c r="I460" s="18">
        <v>53</v>
      </c>
      <c r="J460" s="28">
        <v>0.43727334748532903</v>
      </c>
      <c r="K460" s="18">
        <v>40</v>
      </c>
    </row>
    <row r="461" spans="1:11" ht="12.75">
      <c r="A461">
        <v>460</v>
      </c>
      <c r="B461" t="s">
        <v>7</v>
      </c>
      <c r="C461">
        <v>24</v>
      </c>
      <c r="D461">
        <v>18</v>
      </c>
      <c r="E461">
        <v>2</v>
      </c>
      <c r="F461">
        <v>2</v>
      </c>
      <c r="G461">
        <v>0</v>
      </c>
      <c r="H461" s="7">
        <v>0.38567270724422614</v>
      </c>
      <c r="I461" s="18">
        <v>75</v>
      </c>
      <c r="J461" s="28">
        <v>0.4736243655366673</v>
      </c>
      <c r="K461" s="18">
        <v>25</v>
      </c>
    </row>
    <row r="462" spans="1:11" ht="12.75">
      <c r="A462">
        <v>461</v>
      </c>
      <c r="B462" t="s">
        <v>15</v>
      </c>
      <c r="C462">
        <v>36</v>
      </c>
      <c r="D462">
        <v>20</v>
      </c>
      <c r="E462">
        <v>1</v>
      </c>
      <c r="F462">
        <v>1</v>
      </c>
      <c r="G462">
        <v>0</v>
      </c>
      <c r="H462" s="7">
        <v>0.8955525104287706</v>
      </c>
      <c r="I462" s="18">
        <v>56</v>
      </c>
      <c r="J462" s="28">
        <v>0.4399123729416517</v>
      </c>
      <c r="K462" s="18">
        <v>35</v>
      </c>
    </row>
    <row r="463" spans="1:11" ht="12.75">
      <c r="A463">
        <v>462</v>
      </c>
      <c r="B463" t="s">
        <v>7</v>
      </c>
      <c r="C463">
        <v>38</v>
      </c>
      <c r="D463">
        <v>24</v>
      </c>
      <c r="E463">
        <v>2</v>
      </c>
      <c r="F463">
        <v>2</v>
      </c>
      <c r="G463">
        <v>0</v>
      </c>
      <c r="H463" s="7">
        <v>1.1870239828215923</v>
      </c>
      <c r="I463" s="18">
        <v>63</v>
      </c>
      <c r="J463" s="28">
        <v>0.4361051118067536</v>
      </c>
      <c r="K463" s="18">
        <v>40</v>
      </c>
    </row>
    <row r="464" spans="1:11" ht="12.75">
      <c r="A464">
        <v>463</v>
      </c>
      <c r="B464" t="s">
        <v>15</v>
      </c>
      <c r="C464">
        <v>30</v>
      </c>
      <c r="D464">
        <v>18</v>
      </c>
      <c r="E464">
        <v>1</v>
      </c>
      <c r="F464">
        <v>1</v>
      </c>
      <c r="G464">
        <v>0</v>
      </c>
      <c r="H464" s="7">
        <v>0.5630764404513837</v>
      </c>
      <c r="I464" s="18">
        <v>60</v>
      </c>
      <c r="J464" s="28">
        <v>0.44255011771075087</v>
      </c>
      <c r="K464" s="18">
        <v>30</v>
      </c>
    </row>
    <row r="465" spans="1:11" ht="12.75">
      <c r="A465">
        <v>464</v>
      </c>
      <c r="B465" t="s">
        <v>15</v>
      </c>
      <c r="C465">
        <v>38</v>
      </c>
      <c r="D465">
        <v>20.3</v>
      </c>
      <c r="E465">
        <v>1</v>
      </c>
      <c r="F465">
        <v>1</v>
      </c>
      <c r="G465">
        <v>0</v>
      </c>
      <c r="H465" s="7">
        <v>1.006714026634563</v>
      </c>
      <c r="I465" s="18">
        <v>53</v>
      </c>
      <c r="J465" s="28">
        <v>0.43727334748532903</v>
      </c>
      <c r="K465" s="18">
        <v>40</v>
      </c>
    </row>
    <row r="466" spans="1:11" ht="12.75">
      <c r="A466">
        <v>465</v>
      </c>
      <c r="B466" t="s">
        <v>7</v>
      </c>
      <c r="C466">
        <v>14</v>
      </c>
      <c r="D466">
        <v>15</v>
      </c>
      <c r="E466">
        <v>3</v>
      </c>
      <c r="F466">
        <v>3</v>
      </c>
      <c r="G466">
        <v>0</v>
      </c>
      <c r="H466" s="7">
        <v>0.12384943304454704</v>
      </c>
      <c r="I466" s="18">
        <v>107</v>
      </c>
      <c r="J466" s="28">
        <v>0.5363605297460791</v>
      </c>
      <c r="K466" s="18">
        <v>10</v>
      </c>
    </row>
    <row r="467" spans="1:11" ht="12.75">
      <c r="A467">
        <v>466</v>
      </c>
      <c r="B467" t="s">
        <v>7</v>
      </c>
      <c r="C467">
        <v>18</v>
      </c>
      <c r="D467">
        <v>16.8</v>
      </c>
      <c r="E467">
        <v>3</v>
      </c>
      <c r="F467">
        <v>3</v>
      </c>
      <c r="G467">
        <v>0</v>
      </c>
      <c r="H467" s="7">
        <v>0.21802370662523818</v>
      </c>
      <c r="I467" s="18">
        <v>93</v>
      </c>
      <c r="J467" s="28">
        <v>0.509987516470075</v>
      </c>
      <c r="K467" s="18">
        <v>20</v>
      </c>
    </row>
    <row r="468" spans="1:11" ht="12.75">
      <c r="A468">
        <v>467</v>
      </c>
      <c r="B468" t="s">
        <v>15</v>
      </c>
      <c r="C468">
        <v>18</v>
      </c>
      <c r="D468">
        <v>13.2</v>
      </c>
      <c r="E468">
        <v>3</v>
      </c>
      <c r="F468">
        <v>2</v>
      </c>
      <c r="G468">
        <v>0</v>
      </c>
      <c r="H468" s="7">
        <v>0.150392376373512</v>
      </c>
      <c r="I468" s="18">
        <v>73</v>
      </c>
      <c r="J468" s="28">
        <v>0.44773082871644654</v>
      </c>
      <c r="K468" s="18">
        <v>20</v>
      </c>
    </row>
    <row r="469" spans="1:11" ht="12.75">
      <c r="A469">
        <v>468</v>
      </c>
      <c r="B469" t="s">
        <v>7</v>
      </c>
      <c r="C469">
        <v>40</v>
      </c>
      <c r="D469">
        <v>24.4</v>
      </c>
      <c r="E469">
        <v>1</v>
      </c>
      <c r="F469">
        <v>1</v>
      </c>
      <c r="G469">
        <v>0</v>
      </c>
      <c r="H469" s="7">
        <v>1.3216294353914293</v>
      </c>
      <c r="I469" s="18">
        <v>61</v>
      </c>
      <c r="J469" s="28">
        <v>0.4310324950374936</v>
      </c>
      <c r="K469" s="18">
        <v>40</v>
      </c>
    </row>
    <row r="470" spans="1:11" ht="12.75">
      <c r="A470">
        <v>469</v>
      </c>
      <c r="B470" t="s">
        <v>15</v>
      </c>
      <c r="C470">
        <v>30</v>
      </c>
      <c r="D470">
        <v>18</v>
      </c>
      <c r="E470">
        <v>1</v>
      </c>
      <c r="F470">
        <v>2</v>
      </c>
      <c r="G470">
        <v>0</v>
      </c>
      <c r="H470" s="7">
        <v>0.5630764404513837</v>
      </c>
      <c r="I470" s="18">
        <v>60</v>
      </c>
      <c r="J470" s="28">
        <v>0.44255011771075087</v>
      </c>
      <c r="K470" s="18">
        <v>30</v>
      </c>
    </row>
    <row r="471" spans="1:11" ht="12.75">
      <c r="A471">
        <v>470</v>
      </c>
      <c r="B471" t="s">
        <v>15</v>
      </c>
      <c r="C471">
        <v>24</v>
      </c>
      <c r="D471">
        <v>16</v>
      </c>
      <c r="E471">
        <v>2</v>
      </c>
      <c r="F471">
        <v>1</v>
      </c>
      <c r="G471">
        <v>0</v>
      </c>
      <c r="H471" s="7">
        <v>0.3226257223425082</v>
      </c>
      <c r="I471" s="18">
        <v>67</v>
      </c>
      <c r="J471" s="28">
        <v>0.445724639578156</v>
      </c>
      <c r="K471" s="18">
        <v>25</v>
      </c>
    </row>
    <row r="472" spans="1:11" ht="12.75">
      <c r="A472">
        <v>471</v>
      </c>
      <c r="B472" t="s">
        <v>15</v>
      </c>
      <c r="C472">
        <v>30</v>
      </c>
      <c r="D472">
        <v>18</v>
      </c>
      <c r="E472">
        <v>1</v>
      </c>
      <c r="F472">
        <v>1</v>
      </c>
      <c r="G472">
        <v>0</v>
      </c>
      <c r="H472" s="7">
        <v>0.5630764404513837</v>
      </c>
      <c r="I472" s="18">
        <v>60</v>
      </c>
      <c r="J472" s="28">
        <v>0.44255011771075087</v>
      </c>
      <c r="K472" s="18">
        <v>30</v>
      </c>
    </row>
    <row r="473" spans="1:11" ht="12.75">
      <c r="A473">
        <v>472</v>
      </c>
      <c r="B473" t="s">
        <v>7</v>
      </c>
      <c r="C473">
        <v>36</v>
      </c>
      <c r="D473">
        <v>23.7</v>
      </c>
      <c r="E473">
        <v>1</v>
      </c>
      <c r="F473">
        <v>2</v>
      </c>
      <c r="G473">
        <v>0</v>
      </c>
      <c r="H473" s="7">
        <v>1.0661751530648138</v>
      </c>
      <c r="I473" s="18">
        <v>66</v>
      </c>
      <c r="J473" s="28">
        <v>0.44196240509460705</v>
      </c>
      <c r="K473" s="18">
        <v>35</v>
      </c>
    </row>
    <row r="474" spans="1:11" ht="12.75">
      <c r="A474">
        <v>473</v>
      </c>
      <c r="B474" t="s">
        <v>7</v>
      </c>
      <c r="C474">
        <v>30</v>
      </c>
      <c r="D474">
        <v>22</v>
      </c>
      <c r="E474">
        <v>1</v>
      </c>
      <c r="F474">
        <v>2</v>
      </c>
      <c r="G474">
        <v>0</v>
      </c>
      <c r="H474" s="7">
        <v>0.7149098999363876</v>
      </c>
      <c r="I474" s="18">
        <v>73</v>
      </c>
      <c r="J474" s="28">
        <v>0.4597230078392262</v>
      </c>
      <c r="K474" s="18">
        <v>30</v>
      </c>
    </row>
    <row r="475" spans="1:11" ht="12.75">
      <c r="A475">
        <v>474</v>
      </c>
      <c r="B475" t="s">
        <v>7</v>
      </c>
      <c r="C475">
        <v>42</v>
      </c>
      <c r="D475">
        <v>25</v>
      </c>
      <c r="E475">
        <v>1</v>
      </c>
      <c r="F475">
        <v>1</v>
      </c>
      <c r="G475">
        <v>0</v>
      </c>
      <c r="H475" s="7">
        <v>1.4790411895829136</v>
      </c>
      <c r="I475" s="18">
        <v>60</v>
      </c>
      <c r="J475" s="28">
        <v>0.427023521739026</v>
      </c>
      <c r="K475" s="18">
        <v>40</v>
      </c>
    </row>
    <row r="476" spans="1:11" ht="12.75">
      <c r="A476">
        <v>475</v>
      </c>
      <c r="B476" t="s">
        <v>7</v>
      </c>
      <c r="C476">
        <v>24</v>
      </c>
      <c r="D476">
        <v>18</v>
      </c>
      <c r="E476">
        <v>2</v>
      </c>
      <c r="F476">
        <v>2</v>
      </c>
      <c r="G476">
        <v>0</v>
      </c>
      <c r="H476" s="7">
        <v>0.38567270724422614</v>
      </c>
      <c r="I476" s="18">
        <v>75</v>
      </c>
      <c r="J476" s="28">
        <v>0.4736243655366673</v>
      </c>
      <c r="K476" s="18">
        <v>25</v>
      </c>
    </row>
    <row r="477" spans="1:11" ht="12.75">
      <c r="A477">
        <v>476</v>
      </c>
      <c r="B477" t="s">
        <v>7</v>
      </c>
      <c r="C477">
        <v>28</v>
      </c>
      <c r="D477">
        <v>21.9</v>
      </c>
      <c r="E477">
        <v>1</v>
      </c>
      <c r="F477">
        <v>1</v>
      </c>
      <c r="G477">
        <v>0</v>
      </c>
      <c r="H477" s="7">
        <v>0.632033957222457</v>
      </c>
      <c r="I477" s="18">
        <v>78</v>
      </c>
      <c r="J477" s="28">
        <v>0.46869503538293567</v>
      </c>
      <c r="K477" s="18">
        <v>30</v>
      </c>
    </row>
    <row r="478" spans="1:11" ht="12.75">
      <c r="A478">
        <v>477</v>
      </c>
      <c r="B478" t="s">
        <v>15</v>
      </c>
      <c r="C478">
        <v>20</v>
      </c>
      <c r="D478">
        <v>13.9</v>
      </c>
      <c r="E478">
        <v>3</v>
      </c>
      <c r="F478">
        <v>2</v>
      </c>
      <c r="G478">
        <v>0</v>
      </c>
      <c r="H478" s="7">
        <v>0.1942744802728892</v>
      </c>
      <c r="I478" s="18">
        <v>70</v>
      </c>
      <c r="J478" s="28">
        <v>0.4448884007487662</v>
      </c>
      <c r="K478" s="18">
        <v>20</v>
      </c>
    </row>
    <row r="479" spans="1:11" ht="12.75">
      <c r="A479">
        <v>478</v>
      </c>
      <c r="B479" t="s">
        <v>7</v>
      </c>
      <c r="C479">
        <v>18</v>
      </c>
      <c r="D479">
        <v>16.8</v>
      </c>
      <c r="E479">
        <v>3</v>
      </c>
      <c r="F479">
        <v>3</v>
      </c>
      <c r="G479">
        <v>0</v>
      </c>
      <c r="H479" s="7">
        <v>0.21802370662523818</v>
      </c>
      <c r="I479" s="18">
        <v>93</v>
      </c>
      <c r="J479" s="28">
        <v>0.509987516470075</v>
      </c>
      <c r="K479" s="18">
        <v>20</v>
      </c>
    </row>
    <row r="480" spans="1:11" ht="12.75">
      <c r="A480">
        <v>479</v>
      </c>
      <c r="B480" t="s">
        <v>15</v>
      </c>
      <c r="C480">
        <v>20</v>
      </c>
      <c r="D480">
        <v>13.9</v>
      </c>
      <c r="E480">
        <v>2</v>
      </c>
      <c r="F480">
        <v>2</v>
      </c>
      <c r="G480">
        <v>0</v>
      </c>
      <c r="H480" s="7">
        <v>0.1942744802728892</v>
      </c>
      <c r="I480" s="18">
        <v>70</v>
      </c>
      <c r="J480" s="28">
        <v>0.4448884007487662</v>
      </c>
      <c r="K480" s="18">
        <v>20</v>
      </c>
    </row>
    <row r="481" spans="1:11" ht="12.75">
      <c r="A481">
        <v>480</v>
      </c>
      <c r="B481" t="s">
        <v>15</v>
      </c>
      <c r="C481">
        <v>22</v>
      </c>
      <c r="D481">
        <v>15.8</v>
      </c>
      <c r="E481">
        <v>3</v>
      </c>
      <c r="F481">
        <v>3</v>
      </c>
      <c r="G481">
        <v>0</v>
      </c>
      <c r="H481" s="7">
        <v>0.2701573948429669</v>
      </c>
      <c r="I481" s="18">
        <v>72</v>
      </c>
      <c r="J481" s="28">
        <v>0.4498052599862658</v>
      </c>
      <c r="K481" s="18">
        <v>20</v>
      </c>
    </row>
    <row r="482" spans="1:11" ht="12.75">
      <c r="A482">
        <v>481</v>
      </c>
      <c r="B482" t="s">
        <v>7</v>
      </c>
      <c r="C482">
        <v>42</v>
      </c>
      <c r="D482">
        <v>25</v>
      </c>
      <c r="E482">
        <v>1</v>
      </c>
      <c r="F482">
        <v>1</v>
      </c>
      <c r="G482">
        <v>0</v>
      </c>
      <c r="H482" s="7">
        <v>1.4790411895829136</v>
      </c>
      <c r="I482" s="18">
        <v>60</v>
      </c>
      <c r="J482" s="28">
        <v>0.427023521739026</v>
      </c>
      <c r="K482" s="18">
        <v>40</v>
      </c>
    </row>
    <row r="483" spans="1:11" ht="12.75">
      <c r="A483">
        <v>482</v>
      </c>
      <c r="B483" t="s">
        <v>7</v>
      </c>
      <c r="C483">
        <v>10</v>
      </c>
      <c r="D483">
        <v>8.8</v>
      </c>
      <c r="E483">
        <v>3</v>
      </c>
      <c r="F483">
        <v>3</v>
      </c>
      <c r="G483">
        <v>0</v>
      </c>
      <c r="H483" s="7">
        <v>0.03881956086298029</v>
      </c>
      <c r="I483" s="18">
        <v>88</v>
      </c>
      <c r="J483" s="28">
        <v>0.5616659090909091</v>
      </c>
      <c r="K483" s="18">
        <v>10</v>
      </c>
    </row>
    <row r="484" spans="1:11" ht="12.75">
      <c r="A484">
        <v>483</v>
      </c>
      <c r="B484" t="s">
        <v>7</v>
      </c>
      <c r="C484">
        <v>30</v>
      </c>
      <c r="D484">
        <v>22</v>
      </c>
      <c r="E484">
        <v>1</v>
      </c>
      <c r="F484">
        <v>1</v>
      </c>
      <c r="G484">
        <v>0</v>
      </c>
      <c r="H484" s="7">
        <v>0.7149098999363876</v>
      </c>
      <c r="I484" s="18">
        <v>73</v>
      </c>
      <c r="J484" s="28">
        <v>0.4597230078392262</v>
      </c>
      <c r="K484" s="18">
        <v>30</v>
      </c>
    </row>
    <row r="485" spans="1:11" ht="12.75">
      <c r="A485">
        <v>484</v>
      </c>
      <c r="B485" t="s">
        <v>7</v>
      </c>
      <c r="C485">
        <v>18</v>
      </c>
      <c r="D485">
        <v>16.8</v>
      </c>
      <c r="E485">
        <v>3</v>
      </c>
      <c r="F485">
        <v>3</v>
      </c>
      <c r="G485">
        <v>0</v>
      </c>
      <c r="H485" s="7">
        <v>0.21802370662523818</v>
      </c>
      <c r="I485" s="18">
        <v>93</v>
      </c>
      <c r="J485" s="28">
        <v>0.509987516470075</v>
      </c>
      <c r="K485" s="18">
        <v>20</v>
      </c>
    </row>
    <row r="486" spans="1:11" ht="12.75">
      <c r="A486">
        <v>485</v>
      </c>
      <c r="B486" t="s">
        <v>7</v>
      </c>
      <c r="C486">
        <v>20</v>
      </c>
      <c r="D486">
        <v>17.4</v>
      </c>
      <c r="E486">
        <v>2</v>
      </c>
      <c r="F486">
        <v>2</v>
      </c>
      <c r="G486">
        <v>0</v>
      </c>
      <c r="H486" s="7">
        <v>0.27195370964402393</v>
      </c>
      <c r="I486" s="18">
        <v>87</v>
      </c>
      <c r="J486" s="28">
        <v>0.4975031860002816</v>
      </c>
      <c r="K486" s="18">
        <v>20</v>
      </c>
    </row>
    <row r="487" spans="1:11" ht="12.75">
      <c r="A487">
        <v>486</v>
      </c>
      <c r="B487" t="s">
        <v>7</v>
      </c>
      <c r="C487">
        <v>22</v>
      </c>
      <c r="D487">
        <v>17.8</v>
      </c>
      <c r="E487">
        <v>3</v>
      </c>
      <c r="F487">
        <v>3</v>
      </c>
      <c r="G487">
        <v>0</v>
      </c>
      <c r="H487" s="7">
        <v>0.32846563408692436</v>
      </c>
      <c r="I487" s="18">
        <v>81</v>
      </c>
      <c r="J487" s="28">
        <v>0.4854390314861901</v>
      </c>
      <c r="K487" s="18">
        <v>20</v>
      </c>
    </row>
    <row r="488" spans="1:11" ht="12.75">
      <c r="A488">
        <v>487</v>
      </c>
      <c r="B488" t="s">
        <v>7</v>
      </c>
      <c r="C488">
        <v>30</v>
      </c>
      <c r="D488">
        <v>22</v>
      </c>
      <c r="E488">
        <v>1</v>
      </c>
      <c r="F488">
        <v>2</v>
      </c>
      <c r="G488">
        <v>0</v>
      </c>
      <c r="H488" s="7">
        <v>0.7149098999363876</v>
      </c>
      <c r="I488" s="18">
        <v>73</v>
      </c>
      <c r="J488" s="28">
        <v>0.4597230078392262</v>
      </c>
      <c r="K488" s="18">
        <v>30</v>
      </c>
    </row>
    <row r="489" spans="1:11" ht="12.75">
      <c r="A489">
        <v>488</v>
      </c>
      <c r="B489" t="s">
        <v>7</v>
      </c>
      <c r="C489">
        <v>38</v>
      </c>
      <c r="D489">
        <v>24</v>
      </c>
      <c r="E489">
        <v>1</v>
      </c>
      <c r="F489">
        <v>1</v>
      </c>
      <c r="G489">
        <v>0</v>
      </c>
      <c r="H489" s="7">
        <v>1.1870239828215923</v>
      </c>
      <c r="I489" s="18">
        <v>63</v>
      </c>
      <c r="J489" s="28">
        <v>0.4361051118067536</v>
      </c>
      <c r="K489" s="18">
        <v>40</v>
      </c>
    </row>
    <row r="490" spans="1:11" ht="12.75">
      <c r="A490">
        <v>489</v>
      </c>
      <c r="B490" t="s">
        <v>7</v>
      </c>
      <c r="C490">
        <v>18</v>
      </c>
      <c r="D490">
        <v>16.8</v>
      </c>
      <c r="E490">
        <v>2</v>
      </c>
      <c r="F490">
        <v>3</v>
      </c>
      <c r="G490">
        <v>0</v>
      </c>
      <c r="H490" s="7">
        <v>0.21802370662523818</v>
      </c>
      <c r="I490" s="18">
        <v>93</v>
      </c>
      <c r="J490" s="28">
        <v>0.509987516470075</v>
      </c>
      <c r="K490" s="18">
        <v>20</v>
      </c>
    </row>
    <row r="491" spans="1:11" ht="12.75">
      <c r="A491">
        <v>490</v>
      </c>
      <c r="B491" t="s">
        <v>7</v>
      </c>
      <c r="C491">
        <v>18</v>
      </c>
      <c r="D491">
        <v>16.8</v>
      </c>
      <c r="E491">
        <v>2</v>
      </c>
      <c r="F491">
        <v>2</v>
      </c>
      <c r="G491">
        <v>0</v>
      </c>
      <c r="H491" s="7">
        <v>0.21802370662523818</v>
      </c>
      <c r="I491" s="18">
        <v>93</v>
      </c>
      <c r="J491" s="28">
        <v>0.509987516470075</v>
      </c>
      <c r="K491" s="18">
        <v>20</v>
      </c>
    </row>
    <row r="492" spans="1:11" ht="12.75">
      <c r="A492">
        <v>491</v>
      </c>
      <c r="B492" t="s">
        <v>7</v>
      </c>
      <c r="C492">
        <v>34</v>
      </c>
      <c r="D492">
        <v>23.5</v>
      </c>
      <c r="E492">
        <v>1</v>
      </c>
      <c r="F492">
        <v>2</v>
      </c>
      <c r="G492">
        <v>0</v>
      </c>
      <c r="H492" s="7">
        <v>0.9572713935959605</v>
      </c>
      <c r="I492" s="18">
        <v>69</v>
      </c>
      <c r="J492" s="28">
        <v>0.4486622223993656</v>
      </c>
      <c r="K492" s="18">
        <v>35</v>
      </c>
    </row>
    <row r="493" spans="1:11" ht="12.75">
      <c r="A493">
        <v>492</v>
      </c>
      <c r="B493" t="s">
        <v>7</v>
      </c>
      <c r="C493">
        <v>32</v>
      </c>
      <c r="D493">
        <v>23.3</v>
      </c>
      <c r="E493">
        <v>1</v>
      </c>
      <c r="F493">
        <v>1</v>
      </c>
      <c r="G493">
        <v>0</v>
      </c>
      <c r="H493" s="7">
        <v>0.8543142311520153</v>
      </c>
      <c r="I493" s="18">
        <v>73</v>
      </c>
      <c r="J493" s="28">
        <v>0.4559024035729461</v>
      </c>
      <c r="K493" s="18">
        <v>30</v>
      </c>
    </row>
    <row r="494" spans="1:11" ht="12.75">
      <c r="A494">
        <v>493</v>
      </c>
      <c r="B494" t="s">
        <v>7</v>
      </c>
      <c r="C494">
        <v>42</v>
      </c>
      <c r="D494">
        <v>25</v>
      </c>
      <c r="E494">
        <v>1</v>
      </c>
      <c r="F494">
        <v>1</v>
      </c>
      <c r="G494">
        <v>0</v>
      </c>
      <c r="H494" s="7">
        <v>1.4790411895829136</v>
      </c>
      <c r="I494" s="18">
        <v>60</v>
      </c>
      <c r="J494" s="28">
        <v>0.427023521739026</v>
      </c>
      <c r="K494" s="18">
        <v>40</v>
      </c>
    </row>
    <row r="495" spans="1:11" ht="12.75">
      <c r="A495">
        <v>494</v>
      </c>
      <c r="B495" t="s">
        <v>7</v>
      </c>
      <c r="C495">
        <v>30</v>
      </c>
      <c r="D495">
        <v>22</v>
      </c>
      <c r="E495">
        <v>2</v>
      </c>
      <c r="F495">
        <v>2</v>
      </c>
      <c r="G495">
        <v>0</v>
      </c>
      <c r="H495" s="7">
        <v>0.7149098999363876</v>
      </c>
      <c r="I495" s="18">
        <v>73</v>
      </c>
      <c r="J495" s="28">
        <v>0.4597230078392262</v>
      </c>
      <c r="K495" s="18">
        <v>30</v>
      </c>
    </row>
    <row r="496" spans="1:11" ht="12.75">
      <c r="A496">
        <v>495</v>
      </c>
      <c r="B496" t="s">
        <v>7</v>
      </c>
      <c r="C496">
        <v>18</v>
      </c>
      <c r="D496">
        <v>16.8</v>
      </c>
      <c r="E496">
        <v>2</v>
      </c>
      <c r="F496">
        <v>2</v>
      </c>
      <c r="G496">
        <v>0</v>
      </c>
      <c r="H496" s="7">
        <v>0.21802370662523818</v>
      </c>
      <c r="I496" s="17">
        <v>93</v>
      </c>
      <c r="J496" s="28">
        <v>0.509987516470075</v>
      </c>
      <c r="K496" s="18">
        <v>20</v>
      </c>
    </row>
    <row r="497" spans="1:11" ht="12.75">
      <c r="A497">
        <v>496</v>
      </c>
      <c r="B497" t="s">
        <v>7</v>
      </c>
      <c r="C497">
        <v>20</v>
      </c>
      <c r="D497">
        <v>17.4</v>
      </c>
      <c r="E497">
        <v>2</v>
      </c>
      <c r="F497">
        <v>2</v>
      </c>
      <c r="G497">
        <v>0</v>
      </c>
      <c r="H497" s="7">
        <v>0.27195370964402393</v>
      </c>
      <c r="I497" s="18">
        <v>87</v>
      </c>
      <c r="J497" s="28">
        <v>0.4975031860002816</v>
      </c>
      <c r="K497" s="18">
        <v>20</v>
      </c>
    </row>
    <row r="498" spans="1:11" ht="12.75">
      <c r="A498">
        <v>497</v>
      </c>
      <c r="B498" t="s">
        <v>7</v>
      </c>
      <c r="C498">
        <v>16</v>
      </c>
      <c r="D498">
        <v>16.6</v>
      </c>
      <c r="E498">
        <v>2</v>
      </c>
      <c r="F498">
        <v>3</v>
      </c>
      <c r="G498">
        <v>0</v>
      </c>
      <c r="H498" s="7">
        <v>0.17531843975439168</v>
      </c>
      <c r="I498" s="18">
        <v>104</v>
      </c>
      <c r="J498" s="28">
        <v>0.5252785448431874</v>
      </c>
      <c r="K498" s="18">
        <v>15</v>
      </c>
    </row>
    <row r="499" spans="1:11" ht="12.75">
      <c r="A499">
        <v>498</v>
      </c>
      <c r="B499" t="s">
        <v>7</v>
      </c>
      <c r="C499">
        <v>14</v>
      </c>
      <c r="D499">
        <v>15</v>
      </c>
      <c r="E499">
        <v>3</v>
      </c>
      <c r="F499">
        <v>3</v>
      </c>
      <c r="G499">
        <v>0</v>
      </c>
      <c r="H499" s="7">
        <v>0.12384943304454704</v>
      </c>
      <c r="I499" s="18">
        <v>107</v>
      </c>
      <c r="J499" s="28">
        <v>0.5363605297460791</v>
      </c>
      <c r="K499" s="18">
        <v>10</v>
      </c>
    </row>
    <row r="500" spans="1:11" ht="12.75">
      <c r="A500">
        <v>499</v>
      </c>
      <c r="B500" t="s">
        <v>7</v>
      </c>
      <c r="C500">
        <v>18</v>
      </c>
      <c r="D500">
        <v>16.8</v>
      </c>
      <c r="E500">
        <v>3</v>
      </c>
      <c r="F500">
        <v>3</v>
      </c>
      <c r="G500">
        <v>0</v>
      </c>
      <c r="H500" s="7">
        <v>0.21802370662523818</v>
      </c>
      <c r="I500" s="18">
        <v>93</v>
      </c>
      <c r="J500" s="28">
        <v>0.509987516470075</v>
      </c>
      <c r="K500" s="18">
        <v>20</v>
      </c>
    </row>
    <row r="501" spans="1:11" ht="12.75">
      <c r="A501">
        <v>500</v>
      </c>
      <c r="B501" t="s">
        <v>7</v>
      </c>
      <c r="C501">
        <v>34</v>
      </c>
      <c r="D501">
        <v>23.5</v>
      </c>
      <c r="E501">
        <v>1</v>
      </c>
      <c r="F501">
        <v>2</v>
      </c>
      <c r="G501">
        <v>0</v>
      </c>
      <c r="H501" s="7">
        <v>0.9572713935959605</v>
      </c>
      <c r="I501" s="18">
        <v>69</v>
      </c>
      <c r="J501" s="28">
        <v>0.4486622223993656</v>
      </c>
      <c r="K501" s="18">
        <v>35</v>
      </c>
    </row>
    <row r="502" spans="1:11" ht="12.75">
      <c r="A502">
        <v>501</v>
      </c>
      <c r="B502" t="s">
        <v>7</v>
      </c>
      <c r="C502">
        <v>14</v>
      </c>
      <c r="D502">
        <v>15</v>
      </c>
      <c r="E502">
        <v>3</v>
      </c>
      <c r="F502">
        <v>3</v>
      </c>
      <c r="G502">
        <v>0</v>
      </c>
      <c r="H502" s="7">
        <v>0.12384943304454704</v>
      </c>
      <c r="I502" s="18">
        <v>107</v>
      </c>
      <c r="J502" s="28">
        <v>0.5363605297460791</v>
      </c>
      <c r="K502" s="18">
        <v>10</v>
      </c>
    </row>
    <row r="503" spans="1:11" ht="12.75">
      <c r="A503">
        <v>502</v>
      </c>
      <c r="B503" t="s">
        <v>13</v>
      </c>
      <c r="C503">
        <v>20</v>
      </c>
      <c r="D503">
        <v>19.6</v>
      </c>
      <c r="E503">
        <v>3</v>
      </c>
      <c r="F503">
        <v>2</v>
      </c>
      <c r="G503">
        <v>0</v>
      </c>
      <c r="H503" s="7">
        <v>0.2892135413328042</v>
      </c>
      <c r="I503" s="18">
        <v>98</v>
      </c>
      <c r="J503" s="28">
        <v>0.46969147665538785</v>
      </c>
      <c r="K503" s="18">
        <v>20</v>
      </c>
    </row>
    <row r="504" spans="1:11" ht="12.75">
      <c r="A504">
        <v>503</v>
      </c>
      <c r="B504" t="s">
        <v>13</v>
      </c>
      <c r="C504">
        <v>20</v>
      </c>
      <c r="D504">
        <v>19.6</v>
      </c>
      <c r="E504">
        <v>3</v>
      </c>
      <c r="F504">
        <v>2</v>
      </c>
      <c r="G504">
        <v>0</v>
      </c>
      <c r="H504" s="7">
        <v>0.2892135413328042</v>
      </c>
      <c r="I504" s="18">
        <v>98</v>
      </c>
      <c r="J504" s="28">
        <v>0.46969147665538785</v>
      </c>
      <c r="K504" s="18">
        <v>20</v>
      </c>
    </row>
    <row r="505" spans="1:11" ht="12.75">
      <c r="A505">
        <v>504</v>
      </c>
      <c r="B505" t="s">
        <v>7</v>
      </c>
      <c r="C505">
        <v>36</v>
      </c>
      <c r="D505">
        <v>23.7</v>
      </c>
      <c r="E505">
        <v>1</v>
      </c>
      <c r="F505" s="114">
        <v>2</v>
      </c>
      <c r="G505">
        <v>0</v>
      </c>
      <c r="H505" s="7">
        <v>1.0661751530648138</v>
      </c>
      <c r="I505" s="18">
        <v>66</v>
      </c>
      <c r="J505" s="28">
        <v>0.44196240509460705</v>
      </c>
      <c r="K505" s="18">
        <v>35</v>
      </c>
    </row>
    <row r="506" spans="1:11" ht="12.75">
      <c r="A506">
        <v>505</v>
      </c>
      <c r="B506" t="s">
        <v>7</v>
      </c>
      <c r="C506">
        <v>30</v>
      </c>
      <c r="D506">
        <v>22</v>
      </c>
      <c r="E506">
        <v>1</v>
      </c>
      <c r="F506">
        <v>2</v>
      </c>
      <c r="G506">
        <v>1</v>
      </c>
      <c r="H506" s="7">
        <v>0.7149098999363876</v>
      </c>
      <c r="I506" s="18">
        <v>73</v>
      </c>
      <c r="J506" s="28">
        <v>0.4597230078392262</v>
      </c>
      <c r="K506" s="18">
        <v>30</v>
      </c>
    </row>
    <row r="507" spans="1:11" ht="12.75">
      <c r="A507">
        <v>506</v>
      </c>
      <c r="B507" t="s">
        <v>7</v>
      </c>
      <c r="C507">
        <v>24</v>
      </c>
      <c r="D507">
        <v>18</v>
      </c>
      <c r="E507">
        <v>1</v>
      </c>
      <c r="F507">
        <v>1</v>
      </c>
      <c r="G507">
        <v>1</v>
      </c>
      <c r="H507" s="7">
        <v>0.38567270724422614</v>
      </c>
      <c r="I507" s="18">
        <v>75</v>
      </c>
      <c r="J507" s="28">
        <v>0.4736243655366673</v>
      </c>
      <c r="K507" s="18">
        <v>25</v>
      </c>
    </row>
    <row r="508" spans="1:11" ht="12.75">
      <c r="A508">
        <v>507</v>
      </c>
      <c r="B508" t="s">
        <v>7</v>
      </c>
      <c r="C508">
        <v>14</v>
      </c>
      <c r="D508">
        <v>15</v>
      </c>
      <c r="E508">
        <v>3</v>
      </c>
      <c r="F508">
        <v>3</v>
      </c>
      <c r="G508">
        <v>1</v>
      </c>
      <c r="H508" s="7">
        <v>0.12384943304454704</v>
      </c>
      <c r="I508" s="18">
        <v>107</v>
      </c>
      <c r="J508" s="28">
        <v>0.5363605297460791</v>
      </c>
      <c r="K508" s="18">
        <v>10</v>
      </c>
    </row>
    <row r="509" spans="1:11" ht="12.75">
      <c r="A509">
        <v>508</v>
      </c>
      <c r="B509" t="s">
        <v>7</v>
      </c>
      <c r="C509">
        <v>24</v>
      </c>
      <c r="D509">
        <v>18</v>
      </c>
      <c r="E509">
        <v>3</v>
      </c>
      <c r="F509">
        <v>2</v>
      </c>
      <c r="G509">
        <v>1</v>
      </c>
      <c r="H509" s="7">
        <v>0.38567270724422614</v>
      </c>
      <c r="I509" s="18">
        <v>75</v>
      </c>
      <c r="J509" s="28">
        <v>0.4736243655366673</v>
      </c>
      <c r="K509" s="18">
        <v>25</v>
      </c>
    </row>
    <row r="510" spans="1:11" ht="12.75">
      <c r="A510">
        <v>509</v>
      </c>
      <c r="B510" t="s">
        <v>7</v>
      </c>
      <c r="C510">
        <v>32</v>
      </c>
      <c r="D510">
        <v>23.3</v>
      </c>
      <c r="E510">
        <v>1</v>
      </c>
      <c r="F510">
        <v>1</v>
      </c>
      <c r="G510">
        <v>0</v>
      </c>
      <c r="H510" s="7">
        <v>0.8543142311520153</v>
      </c>
      <c r="I510" s="18">
        <v>73</v>
      </c>
      <c r="J510" s="28">
        <v>0.4559024035729461</v>
      </c>
      <c r="K510" s="18">
        <v>30</v>
      </c>
    </row>
    <row r="511" spans="1:11" ht="12.75">
      <c r="A511">
        <v>510</v>
      </c>
      <c r="B511" t="s">
        <v>15</v>
      </c>
      <c r="C511">
        <v>38</v>
      </c>
      <c r="D511">
        <v>20.3</v>
      </c>
      <c r="E511">
        <v>2</v>
      </c>
      <c r="F511">
        <v>2</v>
      </c>
      <c r="G511">
        <v>1</v>
      </c>
      <c r="H511" s="7">
        <v>1.006714026634563</v>
      </c>
      <c r="I511" s="18">
        <v>53</v>
      </c>
      <c r="J511" s="28">
        <v>0.43727334748532903</v>
      </c>
      <c r="K511" s="18">
        <v>40</v>
      </c>
    </row>
    <row r="512" spans="1:11" ht="12.75">
      <c r="A512">
        <v>511</v>
      </c>
      <c r="B512" t="s">
        <v>7</v>
      </c>
      <c r="C512">
        <v>26</v>
      </c>
      <c r="D512">
        <v>18.3</v>
      </c>
      <c r="E512">
        <v>2</v>
      </c>
      <c r="F512">
        <v>2</v>
      </c>
      <c r="G512">
        <v>1</v>
      </c>
      <c r="H512" s="7">
        <v>0.4502460684635232</v>
      </c>
      <c r="I512" s="18">
        <v>70</v>
      </c>
      <c r="J512" s="28">
        <v>0.4634066505232432</v>
      </c>
      <c r="K512" s="18">
        <v>25</v>
      </c>
    </row>
    <row r="513" spans="1:11" ht="12.75">
      <c r="A513">
        <v>512</v>
      </c>
      <c r="B513" t="s">
        <v>7</v>
      </c>
      <c r="C513">
        <v>30</v>
      </c>
      <c r="D513">
        <v>22</v>
      </c>
      <c r="E513">
        <v>1</v>
      </c>
      <c r="F513">
        <v>3</v>
      </c>
      <c r="G513">
        <v>0</v>
      </c>
      <c r="H513" s="7">
        <v>0.7149098999363876</v>
      </c>
      <c r="I513" s="18">
        <v>73</v>
      </c>
      <c r="J513" s="28">
        <v>0.4597230078392262</v>
      </c>
      <c r="K513" s="18">
        <v>30</v>
      </c>
    </row>
    <row r="514" spans="1:11" ht="12.75">
      <c r="A514">
        <v>513</v>
      </c>
      <c r="B514" t="s">
        <v>7</v>
      </c>
      <c r="C514">
        <v>32</v>
      </c>
      <c r="D514">
        <v>23.3</v>
      </c>
      <c r="E514">
        <v>1</v>
      </c>
      <c r="F514">
        <v>1</v>
      </c>
      <c r="G514">
        <v>0</v>
      </c>
      <c r="H514" s="7">
        <v>0.8543142311520153</v>
      </c>
      <c r="I514" s="18">
        <v>73</v>
      </c>
      <c r="J514" s="28">
        <v>0.4559024035729461</v>
      </c>
      <c r="K514" s="18">
        <v>30</v>
      </c>
    </row>
    <row r="515" spans="1:11" ht="12.75">
      <c r="A515">
        <v>514</v>
      </c>
      <c r="B515" t="s">
        <v>15</v>
      </c>
      <c r="C515">
        <v>16</v>
      </c>
      <c r="D515">
        <v>13</v>
      </c>
      <c r="E515">
        <v>3</v>
      </c>
      <c r="F515">
        <v>3</v>
      </c>
      <c r="G515">
        <v>0</v>
      </c>
      <c r="H515" s="7">
        <v>0.11885161506295837</v>
      </c>
      <c r="I515" s="18">
        <v>81</v>
      </c>
      <c r="J515" s="28">
        <v>0.454707260378005</v>
      </c>
      <c r="K515" s="18">
        <v>15</v>
      </c>
    </row>
    <row r="516" spans="1:11" ht="12.75">
      <c r="A516">
        <v>515</v>
      </c>
      <c r="B516" t="s">
        <v>7</v>
      </c>
      <c r="C516">
        <v>14</v>
      </c>
      <c r="D516">
        <v>15</v>
      </c>
      <c r="E516">
        <v>3</v>
      </c>
      <c r="F516">
        <v>3</v>
      </c>
      <c r="G516">
        <v>0</v>
      </c>
      <c r="H516" s="7">
        <v>0.12384943304454704</v>
      </c>
      <c r="I516" s="18">
        <v>107</v>
      </c>
      <c r="J516" s="28">
        <v>0.5363605297460791</v>
      </c>
      <c r="K516" s="18">
        <v>10</v>
      </c>
    </row>
    <row r="517" spans="1:11" ht="12.75">
      <c r="A517">
        <v>516</v>
      </c>
      <c r="B517" t="s">
        <v>7</v>
      </c>
      <c r="C517">
        <v>40</v>
      </c>
      <c r="D517">
        <v>24.4</v>
      </c>
      <c r="E517">
        <v>1</v>
      </c>
      <c r="F517">
        <v>3</v>
      </c>
      <c r="G517">
        <v>0</v>
      </c>
      <c r="H517" s="7">
        <v>1.3216294353914293</v>
      </c>
      <c r="I517" s="18">
        <v>61</v>
      </c>
      <c r="J517" s="28">
        <v>0.4310324950374936</v>
      </c>
      <c r="K517" s="18">
        <v>40</v>
      </c>
    </row>
    <row r="518" spans="1:11" ht="12.75">
      <c r="A518">
        <v>517</v>
      </c>
      <c r="B518" t="s">
        <v>7</v>
      </c>
      <c r="C518">
        <v>26</v>
      </c>
      <c r="D518">
        <v>18.3</v>
      </c>
      <c r="E518">
        <v>1</v>
      </c>
      <c r="F518">
        <v>1</v>
      </c>
      <c r="G518">
        <v>0</v>
      </c>
      <c r="H518" s="7">
        <v>0.4502460684635232</v>
      </c>
      <c r="I518" s="18">
        <v>70</v>
      </c>
      <c r="J518" s="28">
        <v>0.4634066505232432</v>
      </c>
      <c r="K518" s="18">
        <v>25</v>
      </c>
    </row>
    <row r="519" spans="1:11" ht="12.75">
      <c r="A519">
        <v>518</v>
      </c>
      <c r="B519" t="s">
        <v>25</v>
      </c>
      <c r="C519">
        <v>10</v>
      </c>
      <c r="D519">
        <v>10.6</v>
      </c>
      <c r="E519">
        <v>3</v>
      </c>
      <c r="F519">
        <v>3</v>
      </c>
      <c r="G519">
        <v>0</v>
      </c>
      <c r="H519" s="7">
        <v>0.040242231096158425</v>
      </c>
      <c r="I519" s="18">
        <v>106</v>
      </c>
      <c r="J519" s="28">
        <v>0.48337735849056607</v>
      </c>
      <c r="K519" s="18">
        <v>10</v>
      </c>
    </row>
    <row r="520" spans="1:11" ht="12.75">
      <c r="A520">
        <v>519</v>
      </c>
      <c r="B520" t="s">
        <v>7</v>
      </c>
      <c r="C520">
        <v>36</v>
      </c>
      <c r="D520">
        <v>23.7</v>
      </c>
      <c r="E520">
        <v>1</v>
      </c>
      <c r="F520">
        <v>1</v>
      </c>
      <c r="G520">
        <v>1</v>
      </c>
      <c r="H520" s="7">
        <v>1.0661751530648138</v>
      </c>
      <c r="I520" s="18">
        <v>66</v>
      </c>
      <c r="J520" s="28">
        <v>0.44196240509460705</v>
      </c>
      <c r="K520" s="18">
        <v>35</v>
      </c>
    </row>
    <row r="521" spans="1:11" ht="12.75">
      <c r="A521">
        <v>520</v>
      </c>
      <c r="B521" t="s">
        <v>7</v>
      </c>
      <c r="C521">
        <v>52</v>
      </c>
      <c r="D521">
        <v>28.5</v>
      </c>
      <c r="E521">
        <v>1</v>
      </c>
      <c r="F521">
        <v>1</v>
      </c>
      <c r="G521">
        <v>1</v>
      </c>
      <c r="H521" s="7">
        <v>2.49507686607765</v>
      </c>
      <c r="I521" s="18">
        <v>55</v>
      </c>
      <c r="J521" s="28">
        <v>0.4122327588814423</v>
      </c>
      <c r="K521" s="18">
        <v>50</v>
      </c>
    </row>
    <row r="522" spans="1:11" ht="12.75">
      <c r="A522">
        <v>521</v>
      </c>
      <c r="B522" t="s">
        <v>7</v>
      </c>
      <c r="C522">
        <v>26</v>
      </c>
      <c r="D522">
        <v>18.3</v>
      </c>
      <c r="E522">
        <v>1</v>
      </c>
      <c r="F522">
        <v>2</v>
      </c>
      <c r="G522">
        <v>0</v>
      </c>
      <c r="H522" s="7">
        <v>0.4502460684635232</v>
      </c>
      <c r="I522" s="18">
        <v>70</v>
      </c>
      <c r="J522" s="28">
        <v>0.4634066505232432</v>
      </c>
      <c r="K522" s="18">
        <v>25</v>
      </c>
    </row>
    <row r="523" spans="1:11" ht="12.75">
      <c r="A523">
        <v>522</v>
      </c>
      <c r="B523" t="s">
        <v>7</v>
      </c>
      <c r="C523">
        <v>30</v>
      </c>
      <c r="D523">
        <v>22</v>
      </c>
      <c r="E523">
        <v>1</v>
      </c>
      <c r="F523">
        <v>1</v>
      </c>
      <c r="G523">
        <v>0</v>
      </c>
      <c r="H523" s="7">
        <v>0.7149098999363876</v>
      </c>
      <c r="I523" s="18">
        <v>73</v>
      </c>
      <c r="J523" s="28">
        <v>0.4597230078392262</v>
      </c>
      <c r="K523" s="18">
        <v>30</v>
      </c>
    </row>
    <row r="524" spans="1:11" ht="12.75">
      <c r="A524">
        <v>523</v>
      </c>
      <c r="B524" t="s">
        <v>7</v>
      </c>
      <c r="C524">
        <v>28</v>
      </c>
      <c r="D524">
        <v>21.9</v>
      </c>
      <c r="E524">
        <v>3</v>
      </c>
      <c r="F524">
        <v>3</v>
      </c>
      <c r="G524">
        <v>1</v>
      </c>
      <c r="H524" s="7">
        <v>0.632033957222457</v>
      </c>
      <c r="I524" s="18">
        <v>78</v>
      </c>
      <c r="J524" s="28">
        <v>0.46869503538293567</v>
      </c>
      <c r="K524" s="18">
        <v>30</v>
      </c>
    </row>
    <row r="525" spans="1:11" ht="12.75">
      <c r="A525">
        <v>524</v>
      </c>
      <c r="B525" t="s">
        <v>7</v>
      </c>
      <c r="C525">
        <v>24</v>
      </c>
      <c r="D525">
        <v>18</v>
      </c>
      <c r="E525">
        <v>3</v>
      </c>
      <c r="F525">
        <v>3</v>
      </c>
      <c r="G525">
        <v>0</v>
      </c>
      <c r="H525" s="7">
        <v>0.38567270724422614</v>
      </c>
      <c r="I525" s="18">
        <v>75</v>
      </c>
      <c r="J525" s="28">
        <v>0.4736243655366673</v>
      </c>
      <c r="K525" s="18">
        <v>25</v>
      </c>
    </row>
    <row r="526" spans="1:11" ht="12.75">
      <c r="A526">
        <v>525</v>
      </c>
      <c r="B526" t="s">
        <v>15</v>
      </c>
      <c r="C526">
        <v>16</v>
      </c>
      <c r="D526">
        <v>13</v>
      </c>
      <c r="E526">
        <v>2</v>
      </c>
      <c r="F526">
        <v>2</v>
      </c>
      <c r="G526">
        <v>0</v>
      </c>
      <c r="H526" s="7">
        <v>0.11885161506295837</v>
      </c>
      <c r="I526" s="18">
        <v>81</v>
      </c>
      <c r="J526" s="28">
        <v>0.454707260378005</v>
      </c>
      <c r="K526" s="18">
        <v>15</v>
      </c>
    </row>
    <row r="527" spans="1:11" ht="12.75">
      <c r="A527">
        <v>526</v>
      </c>
      <c r="B527" t="s">
        <v>7</v>
      </c>
      <c r="C527">
        <v>30</v>
      </c>
      <c r="D527">
        <v>22</v>
      </c>
      <c r="E527">
        <v>1</v>
      </c>
      <c r="F527">
        <v>2</v>
      </c>
      <c r="G527">
        <v>0</v>
      </c>
      <c r="H527" s="7">
        <v>0.7149098999363876</v>
      </c>
      <c r="I527" s="18">
        <v>73</v>
      </c>
      <c r="J527" s="28">
        <v>0.4597230078392262</v>
      </c>
      <c r="K527" s="18">
        <v>30</v>
      </c>
    </row>
    <row r="528" spans="1:11" ht="12.75">
      <c r="A528">
        <v>527</v>
      </c>
      <c r="B528" t="s">
        <v>7</v>
      </c>
      <c r="C528">
        <v>22</v>
      </c>
      <c r="D528">
        <v>17.8</v>
      </c>
      <c r="E528">
        <v>3</v>
      </c>
      <c r="F528">
        <v>3</v>
      </c>
      <c r="G528">
        <v>0</v>
      </c>
      <c r="H528" s="7">
        <v>0.32846563408692436</v>
      </c>
      <c r="I528" s="18">
        <v>81</v>
      </c>
      <c r="J528" s="28">
        <v>0.4854390314861901</v>
      </c>
      <c r="K528" s="18">
        <v>20</v>
      </c>
    </row>
    <row r="529" spans="1:11" ht="12.75">
      <c r="A529">
        <v>528</v>
      </c>
      <c r="B529" t="s">
        <v>7</v>
      </c>
      <c r="C529">
        <v>34</v>
      </c>
      <c r="D529">
        <v>23.5</v>
      </c>
      <c r="E529">
        <v>2</v>
      </c>
      <c r="F529">
        <v>2</v>
      </c>
      <c r="G529">
        <v>0</v>
      </c>
      <c r="H529" s="7">
        <v>0.9572713935959605</v>
      </c>
      <c r="I529" s="18">
        <v>69</v>
      </c>
      <c r="J529" s="28">
        <v>0.4486622223993656</v>
      </c>
      <c r="K529" s="18">
        <v>35</v>
      </c>
    </row>
    <row r="530" spans="1:11" ht="12.75">
      <c r="A530">
        <v>529</v>
      </c>
      <c r="B530" t="s">
        <v>7</v>
      </c>
      <c r="C530">
        <v>38</v>
      </c>
      <c r="D530">
        <v>24</v>
      </c>
      <c r="E530">
        <v>1</v>
      </c>
      <c r="F530">
        <v>2</v>
      </c>
      <c r="G530">
        <v>0</v>
      </c>
      <c r="H530" s="7">
        <v>1.1870239828215923</v>
      </c>
      <c r="I530" s="18">
        <v>63</v>
      </c>
      <c r="J530" s="28">
        <v>0.4361051118067536</v>
      </c>
      <c r="K530" s="18">
        <v>40</v>
      </c>
    </row>
    <row r="531" spans="1:11" ht="12.75">
      <c r="A531">
        <v>530</v>
      </c>
      <c r="B531" t="s">
        <v>7</v>
      </c>
      <c r="C531">
        <v>34</v>
      </c>
      <c r="D531">
        <v>23.5</v>
      </c>
      <c r="E531">
        <v>1</v>
      </c>
      <c r="F531">
        <v>1</v>
      </c>
      <c r="G531">
        <v>0</v>
      </c>
      <c r="H531" s="7">
        <v>0.9572713935959605</v>
      </c>
      <c r="I531" s="18">
        <v>69</v>
      </c>
      <c r="J531" s="28">
        <v>0.4486622223993656</v>
      </c>
      <c r="K531" s="18">
        <v>35</v>
      </c>
    </row>
    <row r="532" spans="1:11" ht="12.75">
      <c r="A532">
        <v>531</v>
      </c>
      <c r="B532" t="s">
        <v>7</v>
      </c>
      <c r="C532">
        <v>18</v>
      </c>
      <c r="D532">
        <v>8.7</v>
      </c>
      <c r="E532">
        <v>3</v>
      </c>
      <c r="F532">
        <v>3</v>
      </c>
      <c r="G532">
        <v>0</v>
      </c>
      <c r="H532" s="7">
        <v>0.09796866657502744</v>
      </c>
      <c r="I532" s="18">
        <v>48</v>
      </c>
      <c r="J532" s="28">
        <v>0.4425201519380553</v>
      </c>
      <c r="K532" s="18">
        <v>20</v>
      </c>
    </row>
    <row r="533" spans="1:11" ht="12.75">
      <c r="A533">
        <v>532</v>
      </c>
      <c r="B533" t="s">
        <v>7</v>
      </c>
      <c r="C533">
        <v>14</v>
      </c>
      <c r="D533">
        <v>15</v>
      </c>
      <c r="E533">
        <v>3</v>
      </c>
      <c r="F533">
        <v>3</v>
      </c>
      <c r="G533">
        <v>0</v>
      </c>
      <c r="H533" s="7">
        <v>0.12384943304454704</v>
      </c>
      <c r="I533" s="18">
        <v>107</v>
      </c>
      <c r="J533" s="28">
        <v>0.5363605297460791</v>
      </c>
      <c r="K533" s="18">
        <v>10</v>
      </c>
    </row>
    <row r="534" spans="1:11" ht="12.75">
      <c r="A534">
        <v>533</v>
      </c>
      <c r="B534" t="s">
        <v>7</v>
      </c>
      <c r="C534">
        <v>34</v>
      </c>
      <c r="D534">
        <v>23.5</v>
      </c>
      <c r="E534">
        <v>1</v>
      </c>
      <c r="F534">
        <v>1</v>
      </c>
      <c r="G534">
        <v>0</v>
      </c>
      <c r="H534" s="7">
        <v>0.9572713935959605</v>
      </c>
      <c r="I534" s="18">
        <v>69</v>
      </c>
      <c r="J534" s="28">
        <v>0.4486622223993656</v>
      </c>
      <c r="K534" s="18">
        <v>35</v>
      </c>
    </row>
    <row r="535" spans="1:11" ht="12.75">
      <c r="A535">
        <v>534</v>
      </c>
      <c r="B535" t="s">
        <v>7</v>
      </c>
      <c r="C535">
        <v>14</v>
      </c>
      <c r="D535">
        <v>15</v>
      </c>
      <c r="E535">
        <v>3</v>
      </c>
      <c r="F535">
        <v>3</v>
      </c>
      <c r="G535">
        <v>0</v>
      </c>
      <c r="H535" s="7">
        <v>0.12384943304454704</v>
      </c>
      <c r="I535" s="18">
        <v>107</v>
      </c>
      <c r="J535" s="28">
        <v>0.5363605297460791</v>
      </c>
      <c r="K535" s="18">
        <v>10</v>
      </c>
    </row>
    <row r="536" spans="1:11" ht="12.75">
      <c r="A536">
        <v>535</v>
      </c>
      <c r="B536" t="s">
        <v>7</v>
      </c>
      <c r="C536">
        <v>34</v>
      </c>
      <c r="D536">
        <v>23.5</v>
      </c>
      <c r="E536">
        <v>2</v>
      </c>
      <c r="F536">
        <v>3</v>
      </c>
      <c r="G536">
        <v>0</v>
      </c>
      <c r="H536" s="7">
        <v>0.9572713935959605</v>
      </c>
      <c r="I536" s="18">
        <v>69</v>
      </c>
      <c r="J536" s="28">
        <v>0.4486622223993656</v>
      </c>
      <c r="K536" s="18">
        <v>35</v>
      </c>
    </row>
    <row r="537" spans="1:11" ht="12.75">
      <c r="A537">
        <v>536</v>
      </c>
      <c r="B537" t="s">
        <v>7</v>
      </c>
      <c r="C537">
        <v>18</v>
      </c>
      <c r="D537">
        <v>16.8</v>
      </c>
      <c r="E537">
        <v>3</v>
      </c>
      <c r="F537">
        <v>3</v>
      </c>
      <c r="G537">
        <v>0</v>
      </c>
      <c r="H537" s="7">
        <v>0.21802370662523818</v>
      </c>
      <c r="I537" s="18">
        <v>93</v>
      </c>
      <c r="J537" s="28">
        <v>0.509987516470075</v>
      </c>
      <c r="K537" s="18">
        <v>20</v>
      </c>
    </row>
    <row r="538" spans="1:11" ht="12.75">
      <c r="A538">
        <v>537</v>
      </c>
      <c r="B538" t="s">
        <v>15</v>
      </c>
      <c r="C538">
        <v>32</v>
      </c>
      <c r="D538">
        <v>18.6</v>
      </c>
      <c r="E538">
        <v>2</v>
      </c>
      <c r="F538">
        <v>1</v>
      </c>
      <c r="G538">
        <v>0</v>
      </c>
      <c r="H538" s="7">
        <v>0.6601904096051102</v>
      </c>
      <c r="I538" s="18">
        <v>58</v>
      </c>
      <c r="J538" s="28">
        <v>0.44133302700989785</v>
      </c>
      <c r="K538" s="18">
        <v>30</v>
      </c>
    </row>
    <row r="539" spans="1:11" ht="12.75">
      <c r="A539">
        <v>538</v>
      </c>
      <c r="B539" t="s">
        <v>7</v>
      </c>
      <c r="C539">
        <v>14</v>
      </c>
      <c r="D539">
        <v>15</v>
      </c>
      <c r="E539">
        <v>3</v>
      </c>
      <c r="F539">
        <v>1</v>
      </c>
      <c r="G539">
        <v>0</v>
      </c>
      <c r="H539" s="7">
        <v>0.12384943304454704</v>
      </c>
      <c r="I539" s="18">
        <v>107</v>
      </c>
      <c r="J539" s="28">
        <v>0.5363605297460791</v>
      </c>
      <c r="K539" s="18">
        <v>10</v>
      </c>
    </row>
    <row r="540" spans="1:11" ht="12.75">
      <c r="A540">
        <v>539</v>
      </c>
      <c r="B540" t="s">
        <v>15</v>
      </c>
      <c r="C540">
        <v>28</v>
      </c>
      <c r="D540">
        <v>17.9</v>
      </c>
      <c r="E540">
        <v>2</v>
      </c>
      <c r="F540">
        <v>1</v>
      </c>
      <c r="G540">
        <v>0</v>
      </c>
      <c r="H540" s="7">
        <v>0.49205560885323213</v>
      </c>
      <c r="I540" s="18">
        <v>64</v>
      </c>
      <c r="J540" s="28">
        <v>0.4464318916034896</v>
      </c>
      <c r="K540" s="18">
        <v>30</v>
      </c>
    </row>
    <row r="541" spans="1:11" ht="12.75">
      <c r="A541">
        <v>540</v>
      </c>
      <c r="B541" t="s">
        <v>15</v>
      </c>
      <c r="C541">
        <v>22</v>
      </c>
      <c r="D541">
        <v>15.8</v>
      </c>
      <c r="E541">
        <v>2</v>
      </c>
      <c r="F541">
        <v>1</v>
      </c>
      <c r="G541">
        <v>0</v>
      </c>
      <c r="H541" s="7">
        <v>0.2701573948429669</v>
      </c>
      <c r="I541" s="18">
        <v>72</v>
      </c>
      <c r="J541" s="28">
        <v>0.4498052599862658</v>
      </c>
      <c r="K541" s="18">
        <v>20</v>
      </c>
    </row>
    <row r="542" spans="1:11" ht="12.75">
      <c r="A542">
        <v>541</v>
      </c>
      <c r="B542" t="s">
        <v>15</v>
      </c>
      <c r="C542">
        <v>36</v>
      </c>
      <c r="D542">
        <v>20</v>
      </c>
      <c r="E542">
        <v>1</v>
      </c>
      <c r="F542">
        <v>1</v>
      </c>
      <c r="G542">
        <v>1</v>
      </c>
      <c r="H542" s="7">
        <v>0.8955525104287706</v>
      </c>
      <c r="I542" s="18">
        <v>56</v>
      </c>
      <c r="J542" s="28">
        <v>0.4399123729416517</v>
      </c>
      <c r="K542" s="18">
        <v>35</v>
      </c>
    </row>
    <row r="543" spans="1:11" ht="12.75">
      <c r="A543">
        <v>542</v>
      </c>
      <c r="B543" t="s">
        <v>7</v>
      </c>
      <c r="C543">
        <v>12</v>
      </c>
      <c r="D543">
        <v>9.8</v>
      </c>
      <c r="E543">
        <v>3</v>
      </c>
      <c r="F543">
        <v>3</v>
      </c>
      <c r="G543">
        <v>1</v>
      </c>
      <c r="H543" s="7">
        <v>0.05953042042821553</v>
      </c>
      <c r="I543" s="18">
        <v>82</v>
      </c>
      <c r="J543" s="28">
        <v>0.5371066142567605</v>
      </c>
      <c r="K543" s="18">
        <v>10</v>
      </c>
    </row>
    <row r="544" spans="1:11" ht="12.75">
      <c r="A544">
        <v>543</v>
      </c>
      <c r="B544" t="s">
        <v>7</v>
      </c>
      <c r="C544">
        <v>12</v>
      </c>
      <c r="D544">
        <v>9.8</v>
      </c>
      <c r="E544">
        <v>3</v>
      </c>
      <c r="F544">
        <v>2</v>
      </c>
      <c r="G544">
        <v>0</v>
      </c>
      <c r="H544" s="7">
        <v>0.05953042042821553</v>
      </c>
      <c r="I544" s="18">
        <v>82</v>
      </c>
      <c r="J544" s="28">
        <v>0.5371066142567605</v>
      </c>
      <c r="K544" s="18">
        <v>10</v>
      </c>
    </row>
    <row r="545" spans="1:11" ht="12.75">
      <c r="A545">
        <v>544</v>
      </c>
      <c r="B545" t="s">
        <v>7</v>
      </c>
      <c r="C545">
        <v>8</v>
      </c>
      <c r="D545">
        <v>8</v>
      </c>
      <c r="E545">
        <v>3</v>
      </c>
      <c r="F545">
        <v>2</v>
      </c>
      <c r="G545">
        <v>0</v>
      </c>
      <c r="H545" s="7">
        <v>0.023452642844382192</v>
      </c>
      <c r="I545" s="18">
        <v>100</v>
      </c>
      <c r="J545" s="28">
        <v>0.5832193808206558</v>
      </c>
      <c r="K545" s="18">
        <v>10</v>
      </c>
    </row>
    <row r="546" spans="1:11" ht="12.75">
      <c r="A546">
        <v>545</v>
      </c>
      <c r="B546" t="s">
        <v>7</v>
      </c>
      <c r="C546">
        <v>44</v>
      </c>
      <c r="D546">
        <v>27.1</v>
      </c>
      <c r="E546">
        <v>1</v>
      </c>
      <c r="F546">
        <v>1</v>
      </c>
      <c r="G546">
        <v>0</v>
      </c>
      <c r="H546" s="7">
        <v>1.7636129088151156</v>
      </c>
      <c r="I546" s="18">
        <v>62</v>
      </c>
      <c r="J546" s="28">
        <v>0.42799504763289015</v>
      </c>
      <c r="K546" s="18">
        <v>45</v>
      </c>
    </row>
    <row r="547" spans="1:11" ht="12.75">
      <c r="A547">
        <v>546</v>
      </c>
      <c r="B547" t="s">
        <v>7</v>
      </c>
      <c r="C547">
        <v>10</v>
      </c>
      <c r="D547">
        <v>8.8</v>
      </c>
      <c r="E547">
        <v>3</v>
      </c>
      <c r="F547">
        <v>3</v>
      </c>
      <c r="G547">
        <v>0</v>
      </c>
      <c r="H547" s="7">
        <v>0.03881956086298029</v>
      </c>
      <c r="I547" s="18">
        <v>88</v>
      </c>
      <c r="J547" s="28">
        <v>0.5616659090909091</v>
      </c>
      <c r="K547" s="18">
        <v>10</v>
      </c>
    </row>
    <row r="548" spans="1:11" ht="12.75">
      <c r="A548">
        <v>547</v>
      </c>
      <c r="B548" t="s">
        <v>7</v>
      </c>
      <c r="C548">
        <v>10</v>
      </c>
      <c r="D548">
        <v>8.8</v>
      </c>
      <c r="E548">
        <v>3</v>
      </c>
      <c r="F548">
        <v>3</v>
      </c>
      <c r="G548">
        <v>0</v>
      </c>
      <c r="H548" s="7">
        <v>0.03881956086298029</v>
      </c>
      <c r="I548" s="18">
        <v>88</v>
      </c>
      <c r="J548" s="28">
        <v>0.5616659090909091</v>
      </c>
      <c r="K548" s="18">
        <v>10</v>
      </c>
    </row>
    <row r="549" spans="1:11" ht="12.75">
      <c r="A549">
        <v>548</v>
      </c>
      <c r="B549" t="s">
        <v>15</v>
      </c>
      <c r="C549">
        <v>8</v>
      </c>
      <c r="D549">
        <v>9.2</v>
      </c>
      <c r="E549">
        <v>3</v>
      </c>
      <c r="F549">
        <v>3</v>
      </c>
      <c r="G549">
        <v>0</v>
      </c>
      <c r="H549" s="7">
        <v>0.023165999842516122</v>
      </c>
      <c r="I549" s="18">
        <v>115</v>
      </c>
      <c r="J549" s="28">
        <v>0.5009488297014285</v>
      </c>
      <c r="K549" s="18">
        <v>10</v>
      </c>
    </row>
    <row r="550" spans="1:11" ht="12.75">
      <c r="A550">
        <v>549</v>
      </c>
      <c r="B550" t="s">
        <v>7</v>
      </c>
      <c r="C550">
        <v>8</v>
      </c>
      <c r="D550">
        <v>8</v>
      </c>
      <c r="E550">
        <v>3</v>
      </c>
      <c r="F550">
        <v>3</v>
      </c>
      <c r="G550">
        <v>0</v>
      </c>
      <c r="H550" s="7">
        <v>0.023452642844382192</v>
      </c>
      <c r="I550" s="18">
        <v>100</v>
      </c>
      <c r="J550" s="28">
        <v>0.5832193808206558</v>
      </c>
      <c r="K550" s="18">
        <v>10</v>
      </c>
    </row>
    <row r="551" spans="1:11" ht="12.75">
      <c r="A551">
        <v>550</v>
      </c>
      <c r="B551" t="s">
        <v>7</v>
      </c>
      <c r="C551">
        <v>22</v>
      </c>
      <c r="D551">
        <v>17.8</v>
      </c>
      <c r="E551">
        <v>1</v>
      </c>
      <c r="F551">
        <v>3</v>
      </c>
      <c r="G551">
        <v>0</v>
      </c>
      <c r="H551" s="7">
        <v>0.32846563408692436</v>
      </c>
      <c r="I551" s="18">
        <v>81</v>
      </c>
      <c r="J551" s="28">
        <v>0.4854390314861901</v>
      </c>
      <c r="K551" s="18">
        <v>20</v>
      </c>
    </row>
    <row r="552" spans="1:11" ht="12.75">
      <c r="A552">
        <v>551</v>
      </c>
      <c r="B552" t="s">
        <v>7</v>
      </c>
      <c r="C552">
        <v>18</v>
      </c>
      <c r="D552">
        <v>16.8</v>
      </c>
      <c r="E552">
        <v>3</v>
      </c>
      <c r="F552">
        <v>3</v>
      </c>
      <c r="G552">
        <v>0</v>
      </c>
      <c r="H552" s="7">
        <v>0.21802370662523818</v>
      </c>
      <c r="I552" s="18">
        <v>93</v>
      </c>
      <c r="J552" s="28">
        <v>0.509987516470075</v>
      </c>
      <c r="K552" s="18">
        <v>20</v>
      </c>
    </row>
    <row r="553" spans="1:11" ht="12.75">
      <c r="A553">
        <v>552</v>
      </c>
      <c r="B553" t="s">
        <v>7</v>
      </c>
      <c r="C553">
        <v>30</v>
      </c>
      <c r="D553">
        <v>22</v>
      </c>
      <c r="E553">
        <v>1</v>
      </c>
      <c r="F553">
        <v>2</v>
      </c>
      <c r="G553">
        <v>0</v>
      </c>
      <c r="H553" s="7">
        <v>0.7149098999363876</v>
      </c>
      <c r="I553" s="18">
        <v>73</v>
      </c>
      <c r="J553" s="28">
        <v>0.4597230078392262</v>
      </c>
      <c r="K553" s="18">
        <v>30</v>
      </c>
    </row>
    <row r="554" spans="1:11" ht="12.75">
      <c r="A554">
        <v>553</v>
      </c>
      <c r="B554" t="s">
        <v>7</v>
      </c>
      <c r="C554">
        <v>32</v>
      </c>
      <c r="D554">
        <v>23.3</v>
      </c>
      <c r="E554">
        <v>1</v>
      </c>
      <c r="F554">
        <v>2</v>
      </c>
      <c r="G554">
        <v>0</v>
      </c>
      <c r="H554" s="7">
        <v>0.8543142311520153</v>
      </c>
      <c r="I554" s="18">
        <v>73</v>
      </c>
      <c r="J554" s="28">
        <v>0.4559024035729461</v>
      </c>
      <c r="K554" s="18">
        <v>30</v>
      </c>
    </row>
    <row r="555" spans="1:11" ht="12.75">
      <c r="A555">
        <v>554</v>
      </c>
      <c r="B555" t="s">
        <v>15</v>
      </c>
      <c r="C555">
        <v>22</v>
      </c>
      <c r="D555">
        <v>15.8</v>
      </c>
      <c r="E555">
        <v>2</v>
      </c>
      <c r="F555">
        <v>2</v>
      </c>
      <c r="G555">
        <v>0</v>
      </c>
      <c r="H555" s="7">
        <v>0.2701573948429669</v>
      </c>
      <c r="I555" s="18">
        <v>72</v>
      </c>
      <c r="J555" s="28">
        <v>0.4498052599862658</v>
      </c>
      <c r="K555" s="18">
        <v>20</v>
      </c>
    </row>
    <row r="556" spans="1:11" ht="12.75">
      <c r="A556">
        <v>555</v>
      </c>
      <c r="B556" t="s">
        <v>7</v>
      </c>
      <c r="C556">
        <v>14</v>
      </c>
      <c r="D556">
        <v>15</v>
      </c>
      <c r="E556">
        <v>3</v>
      </c>
      <c r="F556">
        <v>2</v>
      </c>
      <c r="G556">
        <v>0</v>
      </c>
      <c r="H556" s="7">
        <v>0.12384943304454704</v>
      </c>
      <c r="I556" s="18">
        <v>107</v>
      </c>
      <c r="J556" s="28">
        <v>0.5363605297460791</v>
      </c>
      <c r="K556" s="18">
        <v>10</v>
      </c>
    </row>
    <row r="557" spans="1:11" ht="12.75">
      <c r="A557">
        <v>556</v>
      </c>
      <c r="B557" t="s">
        <v>15</v>
      </c>
      <c r="C557">
        <v>12</v>
      </c>
      <c r="D557">
        <v>10.5</v>
      </c>
      <c r="E557">
        <v>3</v>
      </c>
      <c r="F557">
        <v>1</v>
      </c>
      <c r="G557">
        <v>0</v>
      </c>
      <c r="H557" s="7">
        <v>0.055275585879948325</v>
      </c>
      <c r="I557" s="18">
        <v>88</v>
      </c>
      <c r="J557" s="28">
        <v>0.46546998545472795</v>
      </c>
      <c r="K557" s="18">
        <v>10</v>
      </c>
    </row>
    <row r="558" spans="1:11" ht="12.75">
      <c r="A558">
        <v>557</v>
      </c>
      <c r="B558" t="s">
        <v>15</v>
      </c>
      <c r="C558">
        <v>10</v>
      </c>
      <c r="D558">
        <v>10.3</v>
      </c>
      <c r="E558">
        <v>3</v>
      </c>
      <c r="F558">
        <v>2</v>
      </c>
      <c r="G558">
        <v>0</v>
      </c>
      <c r="H558" s="7">
        <v>0.03901818805850351</v>
      </c>
      <c r="I558" s="18">
        <v>103</v>
      </c>
      <c r="J558" s="28">
        <v>0.4823252427184467</v>
      </c>
      <c r="K558" s="18">
        <v>10</v>
      </c>
    </row>
    <row r="559" spans="1:11" ht="12.75">
      <c r="A559">
        <v>558</v>
      </c>
      <c r="B559" t="s">
        <v>7</v>
      </c>
      <c r="C559">
        <v>28</v>
      </c>
      <c r="D559">
        <v>21.9</v>
      </c>
      <c r="E559">
        <v>1</v>
      </c>
      <c r="F559">
        <v>1</v>
      </c>
      <c r="G559">
        <v>0</v>
      </c>
      <c r="H559" s="7">
        <v>0.632033957222457</v>
      </c>
      <c r="I559" s="18">
        <v>78</v>
      </c>
      <c r="J559" s="28">
        <v>0.46869503538293567</v>
      </c>
      <c r="K559" s="18">
        <v>30</v>
      </c>
    </row>
    <row r="560" spans="1:11" ht="12.75">
      <c r="A560">
        <v>559</v>
      </c>
      <c r="B560" t="s">
        <v>15</v>
      </c>
      <c r="C560">
        <v>24</v>
      </c>
      <c r="D560">
        <v>16</v>
      </c>
      <c r="E560">
        <v>2</v>
      </c>
      <c r="F560">
        <v>1</v>
      </c>
      <c r="G560">
        <v>0</v>
      </c>
      <c r="H560" s="7">
        <v>0.3226257223425082</v>
      </c>
      <c r="I560" s="18">
        <v>67</v>
      </c>
      <c r="J560" s="28">
        <v>0.445724639578156</v>
      </c>
      <c r="K560" s="18">
        <v>25</v>
      </c>
    </row>
    <row r="561" spans="1:11" ht="12.75">
      <c r="A561">
        <v>560</v>
      </c>
      <c r="B561" t="s">
        <v>7</v>
      </c>
      <c r="C561">
        <v>38</v>
      </c>
      <c r="D561">
        <v>24</v>
      </c>
      <c r="E561">
        <v>1</v>
      </c>
      <c r="F561">
        <v>2</v>
      </c>
      <c r="G561">
        <v>0</v>
      </c>
      <c r="H561" s="7">
        <v>1.1870239828215923</v>
      </c>
      <c r="I561" s="18">
        <v>63</v>
      </c>
      <c r="J561" s="28">
        <v>0.4361051118067536</v>
      </c>
      <c r="K561" s="18">
        <v>40</v>
      </c>
    </row>
    <row r="562" spans="1:11" ht="12.75">
      <c r="A562">
        <v>561</v>
      </c>
      <c r="B562" t="s">
        <v>15</v>
      </c>
      <c r="C562">
        <v>30</v>
      </c>
      <c r="D562">
        <v>18</v>
      </c>
      <c r="E562">
        <v>2</v>
      </c>
      <c r="F562">
        <v>1</v>
      </c>
      <c r="G562">
        <v>0</v>
      </c>
      <c r="H562" s="7">
        <v>0.5630764404513837</v>
      </c>
      <c r="I562" s="18">
        <v>60</v>
      </c>
      <c r="J562" s="28">
        <v>0.44255011771075087</v>
      </c>
      <c r="K562" s="18">
        <v>30</v>
      </c>
    </row>
    <row r="563" spans="1:11" ht="12.75">
      <c r="A563">
        <v>562</v>
      </c>
      <c r="B563" t="s">
        <v>13</v>
      </c>
      <c r="C563">
        <v>24</v>
      </c>
      <c r="D563">
        <v>19.1</v>
      </c>
      <c r="E563">
        <v>1</v>
      </c>
      <c r="F563">
        <v>1</v>
      </c>
      <c r="G563">
        <v>0</v>
      </c>
      <c r="H563" s="7">
        <v>0.3976511086007908</v>
      </c>
      <c r="I563" s="18">
        <v>80</v>
      </c>
      <c r="J563" s="28">
        <v>0.4602104389164341</v>
      </c>
      <c r="K563" s="18">
        <v>25</v>
      </c>
    </row>
    <row r="564" spans="1:11" ht="12.75">
      <c r="A564">
        <v>563</v>
      </c>
      <c r="B564" t="s">
        <v>7</v>
      </c>
      <c r="C564">
        <v>24</v>
      </c>
      <c r="D564">
        <v>18</v>
      </c>
      <c r="E564">
        <v>1</v>
      </c>
      <c r="F564">
        <v>1</v>
      </c>
      <c r="G564">
        <v>0</v>
      </c>
      <c r="H564" s="7">
        <v>0.38567270724422614</v>
      </c>
      <c r="I564" s="18">
        <v>75</v>
      </c>
      <c r="J564" s="28">
        <v>0.4736243655366673</v>
      </c>
      <c r="K564" s="18">
        <v>25</v>
      </c>
    </row>
    <row r="565" spans="1:11" ht="12.75">
      <c r="A565">
        <v>564</v>
      </c>
      <c r="B565" t="s">
        <v>7</v>
      </c>
      <c r="C565">
        <v>32</v>
      </c>
      <c r="D565">
        <v>23.3</v>
      </c>
      <c r="E565">
        <v>1</v>
      </c>
      <c r="F565">
        <v>1</v>
      </c>
      <c r="G565">
        <v>0</v>
      </c>
      <c r="H565" s="7">
        <v>0.8543142311520153</v>
      </c>
      <c r="I565" s="18">
        <v>73</v>
      </c>
      <c r="J565" s="28">
        <v>0.4559024035729461</v>
      </c>
      <c r="K565" s="18">
        <v>30</v>
      </c>
    </row>
    <row r="566" spans="1:11" ht="12.75">
      <c r="A566">
        <v>566</v>
      </c>
      <c r="B566" t="s">
        <v>15</v>
      </c>
      <c r="C566">
        <v>8</v>
      </c>
      <c r="D566">
        <v>9.2</v>
      </c>
      <c r="E566">
        <v>3</v>
      </c>
      <c r="F566">
        <v>2</v>
      </c>
      <c r="G566">
        <v>0</v>
      </c>
      <c r="H566" s="7">
        <v>0.023165999842516122</v>
      </c>
      <c r="I566" s="18">
        <v>115</v>
      </c>
      <c r="J566" s="28">
        <v>0.5009488297014285</v>
      </c>
      <c r="K566" s="18">
        <v>10</v>
      </c>
    </row>
    <row r="567" spans="1:11" ht="12.75">
      <c r="A567">
        <v>567</v>
      </c>
      <c r="B567" t="s">
        <v>15</v>
      </c>
      <c r="C567">
        <v>8</v>
      </c>
      <c r="D567">
        <v>9.2</v>
      </c>
      <c r="E567">
        <v>3</v>
      </c>
      <c r="F567">
        <v>2</v>
      </c>
      <c r="G567">
        <v>0</v>
      </c>
      <c r="H567" s="7">
        <v>0.023165999842516122</v>
      </c>
      <c r="I567" s="18">
        <v>115</v>
      </c>
      <c r="J567" s="28">
        <v>0.5009488297014285</v>
      </c>
      <c r="K567" s="18">
        <v>10</v>
      </c>
    </row>
    <row r="568" spans="1:11" ht="12.75">
      <c r="A568">
        <v>568</v>
      </c>
      <c r="B568" t="s">
        <v>15</v>
      </c>
      <c r="C568">
        <v>24</v>
      </c>
      <c r="D568">
        <v>16</v>
      </c>
      <c r="E568">
        <v>1</v>
      </c>
      <c r="F568">
        <v>1</v>
      </c>
      <c r="G568">
        <v>0</v>
      </c>
      <c r="H568" s="7">
        <v>0.3226257223425082</v>
      </c>
      <c r="I568" s="18">
        <v>67</v>
      </c>
      <c r="J568" s="28">
        <v>0.445724639578156</v>
      </c>
      <c r="K568" s="18">
        <v>25</v>
      </c>
    </row>
    <row r="569" spans="1:11" ht="12.75">
      <c r="A569">
        <v>569</v>
      </c>
      <c r="B569" t="s">
        <v>15</v>
      </c>
      <c r="C569">
        <v>8</v>
      </c>
      <c r="D569">
        <v>9.2</v>
      </c>
      <c r="E569">
        <v>3</v>
      </c>
      <c r="F569">
        <v>2</v>
      </c>
      <c r="G569">
        <v>0</v>
      </c>
      <c r="H569" s="7">
        <v>0.023165999842516122</v>
      </c>
      <c r="I569" s="18">
        <v>115</v>
      </c>
      <c r="J569" s="28">
        <v>0.5009488297014285</v>
      </c>
      <c r="K569" s="18">
        <v>10</v>
      </c>
    </row>
    <row r="570" spans="1:11" ht="12.75">
      <c r="A570">
        <v>570</v>
      </c>
      <c r="B570" t="s">
        <v>15</v>
      </c>
      <c r="C570">
        <v>14</v>
      </c>
      <c r="D570">
        <v>17.5</v>
      </c>
      <c r="E570">
        <v>3</v>
      </c>
      <c r="F570">
        <v>2</v>
      </c>
      <c r="G570">
        <v>0</v>
      </c>
      <c r="H570" s="7">
        <v>0.12874086614220223</v>
      </c>
      <c r="I570" s="18">
        <v>125</v>
      </c>
      <c r="J570" s="28">
        <v>0.47789493234900354</v>
      </c>
      <c r="K570" s="18">
        <v>10</v>
      </c>
    </row>
    <row r="571" spans="1:11" ht="12.75">
      <c r="A571">
        <v>571</v>
      </c>
      <c r="B571" t="s">
        <v>15</v>
      </c>
      <c r="C571">
        <v>12</v>
      </c>
      <c r="D571">
        <v>10.5</v>
      </c>
      <c r="E571">
        <v>2</v>
      </c>
      <c r="F571">
        <v>2</v>
      </c>
      <c r="G571">
        <v>0</v>
      </c>
      <c r="H571" s="7">
        <v>0.055275585879948325</v>
      </c>
      <c r="I571" s="18">
        <v>88</v>
      </c>
      <c r="J571" s="28">
        <v>0.46546998545472795</v>
      </c>
      <c r="K571" s="18">
        <v>10</v>
      </c>
    </row>
    <row r="572" spans="1:11" ht="12.75">
      <c r="A572">
        <v>572</v>
      </c>
      <c r="B572" t="s">
        <v>15</v>
      </c>
      <c r="C572">
        <v>14</v>
      </c>
      <c r="D572">
        <v>17.5</v>
      </c>
      <c r="E572">
        <v>2</v>
      </c>
      <c r="F572">
        <v>1</v>
      </c>
      <c r="G572">
        <v>0</v>
      </c>
      <c r="H572" s="7">
        <v>0.12874086614220223</v>
      </c>
      <c r="I572" s="18">
        <v>125</v>
      </c>
      <c r="J572" s="28">
        <v>0.47789493234900354</v>
      </c>
      <c r="K572" s="18">
        <v>10</v>
      </c>
    </row>
    <row r="573" spans="1:11" ht="12.75">
      <c r="A573">
        <v>573</v>
      </c>
      <c r="B573" t="s">
        <v>15</v>
      </c>
      <c r="C573">
        <v>28</v>
      </c>
      <c r="D573">
        <v>17.9</v>
      </c>
      <c r="E573">
        <v>2</v>
      </c>
      <c r="F573">
        <v>2</v>
      </c>
      <c r="G573">
        <v>0</v>
      </c>
      <c r="H573" s="7">
        <v>0.49205560885323213</v>
      </c>
      <c r="I573" s="18">
        <v>64</v>
      </c>
      <c r="J573" s="28">
        <v>0.4464318916034896</v>
      </c>
      <c r="K573" s="18">
        <v>30</v>
      </c>
    </row>
    <row r="574" spans="1:11" ht="12.75">
      <c r="A574">
        <v>574</v>
      </c>
      <c r="B574" t="s">
        <v>7</v>
      </c>
      <c r="C574">
        <v>38</v>
      </c>
      <c r="D574">
        <v>24</v>
      </c>
      <c r="E574">
        <v>1</v>
      </c>
      <c r="F574">
        <v>2</v>
      </c>
      <c r="G574">
        <v>0</v>
      </c>
      <c r="H574" s="7">
        <v>1.1870239828215923</v>
      </c>
      <c r="I574" s="18">
        <v>63</v>
      </c>
      <c r="J574" s="28">
        <v>0.4361051118067536</v>
      </c>
      <c r="K574" s="18">
        <v>40</v>
      </c>
    </row>
    <row r="575" spans="1:11" ht="12.75">
      <c r="A575">
        <v>575</v>
      </c>
      <c r="B575" t="s">
        <v>7</v>
      </c>
      <c r="C575">
        <v>40</v>
      </c>
      <c r="D575">
        <v>24.4</v>
      </c>
      <c r="E575">
        <v>1</v>
      </c>
      <c r="F575">
        <v>1</v>
      </c>
      <c r="G575">
        <v>0</v>
      </c>
      <c r="H575" s="7">
        <v>1.3216294353914293</v>
      </c>
      <c r="I575" s="18">
        <v>61</v>
      </c>
      <c r="J575" s="28">
        <v>0.4310324950374936</v>
      </c>
      <c r="K575" s="18">
        <v>40</v>
      </c>
    </row>
    <row r="576" spans="1:11" ht="12.75">
      <c r="A576">
        <v>576</v>
      </c>
      <c r="B576" t="s">
        <v>7</v>
      </c>
      <c r="C576">
        <v>26</v>
      </c>
      <c r="D576">
        <v>18.3</v>
      </c>
      <c r="E576">
        <v>1</v>
      </c>
      <c r="F576">
        <v>2</v>
      </c>
      <c r="G576">
        <v>0</v>
      </c>
      <c r="H576" s="7">
        <v>0.4502460684635232</v>
      </c>
      <c r="I576" s="18">
        <v>70</v>
      </c>
      <c r="J576" s="28">
        <v>0.4634066505232432</v>
      </c>
      <c r="K576" s="18">
        <v>25</v>
      </c>
    </row>
    <row r="577" spans="1:11" ht="12.75">
      <c r="A577">
        <v>577</v>
      </c>
      <c r="B577" t="s">
        <v>7</v>
      </c>
      <c r="C577">
        <v>16</v>
      </c>
      <c r="D577">
        <v>16.6</v>
      </c>
      <c r="E577">
        <v>3</v>
      </c>
      <c r="F577">
        <v>3</v>
      </c>
      <c r="G577">
        <v>0</v>
      </c>
      <c r="H577" s="7">
        <v>0.17531843975439168</v>
      </c>
      <c r="I577" s="18">
        <v>104</v>
      </c>
      <c r="J577" s="28">
        <v>0.5252785448431874</v>
      </c>
      <c r="K577" s="18">
        <v>15</v>
      </c>
    </row>
    <row r="578" spans="1:11" ht="12.75">
      <c r="A578">
        <v>578</v>
      </c>
      <c r="B578" t="s">
        <v>15</v>
      </c>
      <c r="C578">
        <v>10</v>
      </c>
      <c r="D578">
        <v>10.3</v>
      </c>
      <c r="E578">
        <v>3</v>
      </c>
      <c r="F578">
        <v>2</v>
      </c>
      <c r="G578">
        <v>0</v>
      </c>
      <c r="H578" s="7">
        <v>0.03901818805850351</v>
      </c>
      <c r="I578" s="18">
        <v>103</v>
      </c>
      <c r="J578" s="28">
        <v>0.4823252427184467</v>
      </c>
      <c r="K578" s="18">
        <v>10</v>
      </c>
    </row>
    <row r="579" spans="1:11" ht="12.75">
      <c r="A579">
        <v>579</v>
      </c>
      <c r="B579" t="s">
        <v>15</v>
      </c>
      <c r="C579">
        <v>8</v>
      </c>
      <c r="D579">
        <v>9.2</v>
      </c>
      <c r="E579">
        <v>3</v>
      </c>
      <c r="F579">
        <v>1</v>
      </c>
      <c r="G579">
        <v>0</v>
      </c>
      <c r="H579" s="7">
        <v>0.023165999842516122</v>
      </c>
      <c r="I579" s="18">
        <v>115</v>
      </c>
      <c r="J579" s="28">
        <v>0.5009488297014285</v>
      </c>
      <c r="K579" s="18">
        <v>10</v>
      </c>
    </row>
    <row r="580" spans="1:11" ht="12.75">
      <c r="A580">
        <v>580</v>
      </c>
      <c r="B580" t="s">
        <v>7</v>
      </c>
      <c r="C580">
        <v>16</v>
      </c>
      <c r="D580">
        <v>16.6</v>
      </c>
      <c r="E580">
        <v>2</v>
      </c>
      <c r="F580">
        <v>3</v>
      </c>
      <c r="G580">
        <v>0</v>
      </c>
      <c r="H580" s="7">
        <v>0.17531843975439168</v>
      </c>
      <c r="I580" s="18">
        <v>104</v>
      </c>
      <c r="J580" s="28">
        <v>0.5252785448431874</v>
      </c>
      <c r="K580" s="18">
        <v>15</v>
      </c>
    </row>
    <row r="581" spans="1:11" ht="12.75">
      <c r="A581">
        <v>581</v>
      </c>
      <c r="B581" t="s">
        <v>7</v>
      </c>
      <c r="C581">
        <v>18</v>
      </c>
      <c r="D581">
        <v>16.8</v>
      </c>
      <c r="E581">
        <v>2</v>
      </c>
      <c r="F581">
        <v>1</v>
      </c>
      <c r="G581">
        <v>0</v>
      </c>
      <c r="H581" s="7">
        <v>0.21802370662523818</v>
      </c>
      <c r="I581" s="18">
        <v>93</v>
      </c>
      <c r="J581" s="28">
        <v>0.509987516470075</v>
      </c>
      <c r="K581" s="18">
        <v>20</v>
      </c>
    </row>
    <row r="582" spans="1:11" ht="12.75">
      <c r="A582">
        <v>582</v>
      </c>
      <c r="B582" t="s">
        <v>7</v>
      </c>
      <c r="C582">
        <v>22</v>
      </c>
      <c r="D582">
        <v>17.8</v>
      </c>
      <c r="E582">
        <v>2</v>
      </c>
      <c r="F582">
        <v>1</v>
      </c>
      <c r="G582">
        <v>0</v>
      </c>
      <c r="H582" s="7">
        <v>0.32846563408692436</v>
      </c>
      <c r="I582" s="18">
        <v>81</v>
      </c>
      <c r="J582" s="28">
        <v>0.4854390314861901</v>
      </c>
      <c r="K582" s="18">
        <v>20</v>
      </c>
    </row>
    <row r="583" spans="1:11" ht="12.75">
      <c r="A583">
        <v>583</v>
      </c>
      <c r="B583" t="s">
        <v>7</v>
      </c>
      <c r="C583">
        <v>16</v>
      </c>
      <c r="D583">
        <v>16.6</v>
      </c>
      <c r="E583">
        <v>3</v>
      </c>
      <c r="F583">
        <v>3</v>
      </c>
      <c r="G583">
        <v>1</v>
      </c>
      <c r="H583" s="7">
        <v>0.17531843975439168</v>
      </c>
      <c r="I583" s="18">
        <v>104</v>
      </c>
      <c r="J583" s="28">
        <v>0.5252785448431874</v>
      </c>
      <c r="K583" s="18">
        <v>15</v>
      </c>
    </row>
    <row r="584" spans="1:11" ht="12.75">
      <c r="A584">
        <v>584</v>
      </c>
      <c r="B584" t="s">
        <v>15</v>
      </c>
      <c r="C584">
        <v>26</v>
      </c>
      <c r="D584">
        <v>16.2</v>
      </c>
      <c r="E584">
        <v>2</v>
      </c>
      <c r="F584">
        <v>1</v>
      </c>
      <c r="G584">
        <v>1</v>
      </c>
      <c r="H584" s="7">
        <v>0.3800440115791192</v>
      </c>
      <c r="I584" s="18">
        <v>62</v>
      </c>
      <c r="J584" s="28">
        <v>0.4418575720307575</v>
      </c>
      <c r="K584" s="18">
        <v>25</v>
      </c>
    </row>
    <row r="585" spans="1:11" ht="12.75">
      <c r="A585">
        <v>585</v>
      </c>
      <c r="B585" t="s">
        <v>15</v>
      </c>
      <c r="C585">
        <v>22</v>
      </c>
      <c r="D585">
        <v>15.8</v>
      </c>
      <c r="E585">
        <v>1</v>
      </c>
      <c r="F585">
        <v>1</v>
      </c>
      <c r="G585">
        <v>1</v>
      </c>
      <c r="H585" s="7">
        <v>0.2701573948429669</v>
      </c>
      <c r="I585" s="18">
        <v>72</v>
      </c>
      <c r="J585" s="28">
        <v>0.4498052599862658</v>
      </c>
      <c r="K585" s="18">
        <v>20</v>
      </c>
    </row>
    <row r="586" spans="1:11" ht="12.75">
      <c r="A586">
        <v>586</v>
      </c>
      <c r="B586" t="s">
        <v>7</v>
      </c>
      <c r="C586">
        <v>16</v>
      </c>
      <c r="D586">
        <v>16.6</v>
      </c>
      <c r="E586">
        <v>3</v>
      </c>
      <c r="F586">
        <v>3</v>
      </c>
      <c r="G586">
        <v>0</v>
      </c>
      <c r="H586" s="7">
        <v>0.17531843975439168</v>
      </c>
      <c r="I586" s="18">
        <v>104</v>
      </c>
      <c r="J586" s="28">
        <v>0.5252785448431874</v>
      </c>
      <c r="K586" s="18">
        <v>15</v>
      </c>
    </row>
    <row r="587" spans="1:11" ht="12.75">
      <c r="A587">
        <v>587</v>
      </c>
      <c r="B587" t="s">
        <v>15</v>
      </c>
      <c r="C587">
        <v>30</v>
      </c>
      <c r="D587">
        <v>18</v>
      </c>
      <c r="E587">
        <v>1</v>
      </c>
      <c r="F587">
        <v>1</v>
      </c>
      <c r="G587">
        <v>0</v>
      </c>
      <c r="H587" s="7">
        <v>0.5630764404513837</v>
      </c>
      <c r="I587" s="18">
        <v>60</v>
      </c>
      <c r="J587" s="28">
        <v>0.44255011771075087</v>
      </c>
      <c r="K587" s="18">
        <v>30</v>
      </c>
    </row>
    <row r="588" spans="1:11" ht="12.75">
      <c r="A588">
        <v>588</v>
      </c>
      <c r="B588" t="s">
        <v>7</v>
      </c>
      <c r="C588">
        <v>10</v>
      </c>
      <c r="D588">
        <v>8.8</v>
      </c>
      <c r="E588">
        <v>3</v>
      </c>
      <c r="F588">
        <v>2</v>
      </c>
      <c r="G588">
        <v>0</v>
      </c>
      <c r="H588" s="7">
        <v>0.03881956086298029</v>
      </c>
      <c r="I588" s="18">
        <v>88</v>
      </c>
      <c r="J588" s="28">
        <v>0.5616659090909091</v>
      </c>
      <c r="K588" s="18">
        <v>10</v>
      </c>
    </row>
    <row r="589" spans="1:11" ht="12.75">
      <c r="A589">
        <v>589</v>
      </c>
      <c r="B589" t="s">
        <v>15</v>
      </c>
      <c r="C589">
        <v>22</v>
      </c>
      <c r="D589">
        <v>15.8</v>
      </c>
      <c r="E589">
        <v>2</v>
      </c>
      <c r="F589">
        <v>1</v>
      </c>
      <c r="G589">
        <v>0</v>
      </c>
      <c r="H589" s="7">
        <v>0.2701573948429669</v>
      </c>
      <c r="I589" s="18">
        <v>72</v>
      </c>
      <c r="J589" s="28">
        <v>0.4498052599862658</v>
      </c>
      <c r="K589" s="18">
        <v>20</v>
      </c>
    </row>
    <row r="590" spans="1:11" ht="12.75">
      <c r="A590">
        <v>590</v>
      </c>
      <c r="B590" t="s">
        <v>15</v>
      </c>
      <c r="C590">
        <v>22</v>
      </c>
      <c r="D590">
        <v>15.8</v>
      </c>
      <c r="E590">
        <v>3</v>
      </c>
      <c r="F590">
        <v>2</v>
      </c>
      <c r="G590">
        <v>0</v>
      </c>
      <c r="H590" s="7">
        <v>0.2701573948429669</v>
      </c>
      <c r="I590" s="18">
        <v>72</v>
      </c>
      <c r="J590" s="28">
        <v>0.4498052599862658</v>
      </c>
      <c r="K590" s="18">
        <v>20</v>
      </c>
    </row>
    <row r="591" spans="1:11" ht="12.75">
      <c r="A591">
        <v>591</v>
      </c>
      <c r="B591" t="s">
        <v>15</v>
      </c>
      <c r="C591">
        <v>44</v>
      </c>
      <c r="D591">
        <v>21</v>
      </c>
      <c r="E591">
        <v>1</v>
      </c>
      <c r="F591">
        <v>1</v>
      </c>
      <c r="G591">
        <v>0</v>
      </c>
      <c r="H591" s="7">
        <v>1.3683840597041468</v>
      </c>
      <c r="I591" s="18">
        <v>48</v>
      </c>
      <c r="J591" s="28">
        <v>0.4285420841205636</v>
      </c>
      <c r="K591" s="18">
        <v>45</v>
      </c>
    </row>
    <row r="592" spans="1:11" ht="12.75">
      <c r="A592">
        <v>592</v>
      </c>
      <c r="B592" t="s">
        <v>15</v>
      </c>
      <c r="C592">
        <v>44</v>
      </c>
      <c r="D592">
        <v>21</v>
      </c>
      <c r="E592">
        <v>1</v>
      </c>
      <c r="F592">
        <v>1</v>
      </c>
      <c r="G592">
        <v>0</v>
      </c>
      <c r="H592" s="7">
        <v>1.3683840597041468</v>
      </c>
      <c r="I592" s="18">
        <v>48</v>
      </c>
      <c r="J592" s="28">
        <v>0.4285420841205636</v>
      </c>
      <c r="K592" s="18">
        <v>45</v>
      </c>
    </row>
    <row r="593" spans="1:11" ht="12.75">
      <c r="A593">
        <v>593</v>
      </c>
      <c r="B593" t="s">
        <v>7</v>
      </c>
      <c r="C593">
        <v>10</v>
      </c>
      <c r="D593">
        <v>8.8</v>
      </c>
      <c r="E593">
        <v>3</v>
      </c>
      <c r="F593">
        <v>3</v>
      </c>
      <c r="G593">
        <v>0</v>
      </c>
      <c r="H593" s="7">
        <v>0.03881956086298029</v>
      </c>
      <c r="I593" s="18">
        <v>88</v>
      </c>
      <c r="J593" s="28">
        <v>0.5616659090909091</v>
      </c>
      <c r="K593" s="18">
        <v>10</v>
      </c>
    </row>
    <row r="594" spans="1:11" ht="12.75">
      <c r="A594">
        <v>594</v>
      </c>
      <c r="B594" t="s">
        <v>7</v>
      </c>
      <c r="C594">
        <v>22</v>
      </c>
      <c r="D594">
        <v>17.8</v>
      </c>
      <c r="E594">
        <v>1</v>
      </c>
      <c r="F594">
        <v>2</v>
      </c>
      <c r="G594">
        <v>0</v>
      </c>
      <c r="H594" s="7">
        <v>0.32846563408692436</v>
      </c>
      <c r="I594" s="18">
        <v>81</v>
      </c>
      <c r="J594" s="28">
        <v>0.4854390314861901</v>
      </c>
      <c r="K594" s="18">
        <v>20</v>
      </c>
    </row>
    <row r="595" spans="1:11" ht="12.75">
      <c r="A595">
        <v>595</v>
      </c>
      <c r="B595" t="s">
        <v>7</v>
      </c>
      <c r="C595">
        <v>20</v>
      </c>
      <c r="D595">
        <v>17.4</v>
      </c>
      <c r="E595">
        <v>1</v>
      </c>
      <c r="F595">
        <v>2</v>
      </c>
      <c r="G595">
        <v>0</v>
      </c>
      <c r="H595" s="7">
        <v>0.27195370964402393</v>
      </c>
      <c r="I595" s="18">
        <v>87</v>
      </c>
      <c r="J595" s="28">
        <v>0.4975031860002816</v>
      </c>
      <c r="K595" s="18">
        <v>20</v>
      </c>
    </row>
    <row r="596" spans="1:11" ht="12.75">
      <c r="A596">
        <v>596</v>
      </c>
      <c r="B596" t="s">
        <v>15</v>
      </c>
      <c r="C596">
        <v>14</v>
      </c>
      <c r="D596">
        <v>17.5</v>
      </c>
      <c r="E596">
        <v>3</v>
      </c>
      <c r="F596">
        <v>2</v>
      </c>
      <c r="G596">
        <v>0</v>
      </c>
      <c r="H596" s="7">
        <v>0.12874086614220223</v>
      </c>
      <c r="I596" s="18">
        <v>125</v>
      </c>
      <c r="J596" s="28">
        <v>0.47789493234900354</v>
      </c>
      <c r="K596" s="18">
        <v>10</v>
      </c>
    </row>
    <row r="597" spans="1:11" ht="12.75">
      <c r="A597">
        <v>597</v>
      </c>
      <c r="B597" t="s">
        <v>15</v>
      </c>
      <c r="C597">
        <v>8</v>
      </c>
      <c r="D597">
        <v>9.2</v>
      </c>
      <c r="E597">
        <v>3</v>
      </c>
      <c r="F597">
        <v>1</v>
      </c>
      <c r="G597">
        <v>0</v>
      </c>
      <c r="H597" s="7">
        <v>0.023165999842516122</v>
      </c>
      <c r="I597" s="18">
        <v>115</v>
      </c>
      <c r="J597" s="28">
        <v>0.5009488297014285</v>
      </c>
      <c r="K597" s="18">
        <v>10</v>
      </c>
    </row>
    <row r="598" spans="1:11" ht="12.75">
      <c r="A598">
        <v>598</v>
      </c>
      <c r="B598" t="s">
        <v>7</v>
      </c>
      <c r="C598">
        <v>46</v>
      </c>
      <c r="D598">
        <v>27.7</v>
      </c>
      <c r="E598">
        <v>1</v>
      </c>
      <c r="F598">
        <v>1</v>
      </c>
      <c r="G598">
        <v>0</v>
      </c>
      <c r="H598" s="7">
        <v>1.9537156932179742</v>
      </c>
      <c r="I598" s="18">
        <v>60</v>
      </c>
      <c r="J598" s="28">
        <v>0.4244006605636271</v>
      </c>
      <c r="K598" s="18">
        <v>45</v>
      </c>
    </row>
    <row r="599" spans="1:11" ht="12.75">
      <c r="A599">
        <v>599</v>
      </c>
      <c r="B599" t="s">
        <v>7</v>
      </c>
      <c r="C599">
        <v>20</v>
      </c>
      <c r="D599">
        <v>17.4</v>
      </c>
      <c r="E599">
        <v>2</v>
      </c>
      <c r="F599">
        <v>3</v>
      </c>
      <c r="G599">
        <v>0</v>
      </c>
      <c r="H599" s="7">
        <v>0.27195370964402393</v>
      </c>
      <c r="I599" s="18">
        <v>87</v>
      </c>
      <c r="J599" s="28">
        <v>0.4975031860002816</v>
      </c>
      <c r="K599" s="18">
        <v>20</v>
      </c>
    </row>
    <row r="600" spans="1:11" ht="12.75">
      <c r="A600">
        <v>600</v>
      </c>
      <c r="B600" t="s">
        <v>7</v>
      </c>
      <c r="C600">
        <v>48</v>
      </c>
      <c r="D600">
        <v>28</v>
      </c>
      <c r="E600">
        <v>1</v>
      </c>
      <c r="F600">
        <v>1</v>
      </c>
      <c r="G600">
        <v>0</v>
      </c>
      <c r="H600" s="7">
        <v>2.129058494407777</v>
      </c>
      <c r="I600" s="18">
        <v>58</v>
      </c>
      <c r="J600" s="28">
        <v>0.4202011204325229</v>
      </c>
      <c r="K600" s="18">
        <v>50</v>
      </c>
    </row>
    <row r="601" spans="1:11" ht="12.75">
      <c r="A601">
        <v>601</v>
      </c>
      <c r="B601" t="s">
        <v>15</v>
      </c>
      <c r="C601">
        <v>10</v>
      </c>
      <c r="D601">
        <v>10.3</v>
      </c>
      <c r="E601">
        <v>3</v>
      </c>
      <c r="F601">
        <v>2</v>
      </c>
      <c r="G601">
        <v>0</v>
      </c>
      <c r="H601" s="7">
        <v>0.03901818805850351</v>
      </c>
      <c r="I601" s="18">
        <v>103</v>
      </c>
      <c r="J601" s="28">
        <v>0.4823252427184467</v>
      </c>
      <c r="K601" s="18">
        <v>10</v>
      </c>
    </row>
    <row r="602" spans="1:11" ht="12.75">
      <c r="A602">
        <v>602</v>
      </c>
      <c r="B602" t="s">
        <v>15</v>
      </c>
      <c r="C602">
        <v>10</v>
      </c>
      <c r="D602">
        <v>10.3</v>
      </c>
      <c r="E602">
        <v>3</v>
      </c>
      <c r="F602">
        <v>2</v>
      </c>
      <c r="G602">
        <v>0</v>
      </c>
      <c r="H602" s="7">
        <v>0.03901818805850351</v>
      </c>
      <c r="I602" s="18">
        <v>103</v>
      </c>
      <c r="J602" s="28">
        <v>0.4823252427184467</v>
      </c>
      <c r="K602" s="18">
        <v>10</v>
      </c>
    </row>
    <row r="603" spans="1:11" ht="12.75">
      <c r="A603">
        <v>603</v>
      </c>
      <c r="B603" t="s">
        <v>15</v>
      </c>
      <c r="C603">
        <v>8</v>
      </c>
      <c r="D603">
        <v>9.2</v>
      </c>
      <c r="E603">
        <v>3</v>
      </c>
      <c r="F603">
        <v>3</v>
      </c>
      <c r="G603">
        <v>0</v>
      </c>
      <c r="H603" s="7">
        <v>0.023165999842516122</v>
      </c>
      <c r="I603" s="18">
        <v>115</v>
      </c>
      <c r="J603" s="28">
        <v>0.5009488297014285</v>
      </c>
      <c r="K603" s="18">
        <v>10</v>
      </c>
    </row>
    <row r="604" spans="1:11" ht="12.75">
      <c r="A604">
        <v>604</v>
      </c>
      <c r="B604" t="s">
        <v>7</v>
      </c>
      <c r="C604">
        <v>24</v>
      </c>
      <c r="D604">
        <v>18</v>
      </c>
      <c r="E604">
        <v>1</v>
      </c>
      <c r="F604">
        <v>2</v>
      </c>
      <c r="G604">
        <v>0</v>
      </c>
      <c r="H604" s="7">
        <v>0.38567270724422614</v>
      </c>
      <c r="I604" s="18">
        <v>75</v>
      </c>
      <c r="J604" s="28">
        <v>0.4736243655366673</v>
      </c>
      <c r="K604" s="18">
        <v>25</v>
      </c>
    </row>
    <row r="605" spans="1:11" ht="12.75">
      <c r="A605">
        <v>605</v>
      </c>
      <c r="B605" t="s">
        <v>7</v>
      </c>
      <c r="C605">
        <v>24</v>
      </c>
      <c r="D605">
        <v>18</v>
      </c>
      <c r="E605">
        <v>2</v>
      </c>
      <c r="F605">
        <v>3</v>
      </c>
      <c r="G605">
        <v>1</v>
      </c>
      <c r="H605" s="7">
        <v>0.38567270724422614</v>
      </c>
      <c r="I605" s="18">
        <v>75</v>
      </c>
      <c r="J605" s="28">
        <v>0.4736243655366673</v>
      </c>
      <c r="K605" s="18">
        <v>25</v>
      </c>
    </row>
    <row r="606" spans="1:11" ht="12.75">
      <c r="A606">
        <v>606</v>
      </c>
      <c r="B606" t="s">
        <v>7</v>
      </c>
      <c r="C606">
        <v>34</v>
      </c>
      <c r="D606">
        <v>23.5</v>
      </c>
      <c r="E606">
        <v>1</v>
      </c>
      <c r="F606">
        <v>2</v>
      </c>
      <c r="G606">
        <v>1</v>
      </c>
      <c r="H606" s="7">
        <v>0.9572713935959605</v>
      </c>
      <c r="I606" s="18">
        <v>69</v>
      </c>
      <c r="J606" s="28">
        <v>0.4486622223993656</v>
      </c>
      <c r="K606" s="18">
        <v>35</v>
      </c>
    </row>
    <row r="607" spans="1:11" ht="12.75">
      <c r="A607">
        <v>607</v>
      </c>
      <c r="B607" t="s">
        <v>7</v>
      </c>
      <c r="C607">
        <v>40</v>
      </c>
      <c r="D607">
        <v>24.4</v>
      </c>
      <c r="E607">
        <v>1</v>
      </c>
      <c r="F607">
        <v>1</v>
      </c>
      <c r="G607">
        <v>1</v>
      </c>
      <c r="H607" s="7">
        <v>1.3216294353914293</v>
      </c>
      <c r="I607" s="18">
        <v>61</v>
      </c>
      <c r="J607" s="28">
        <v>0.4310324950374936</v>
      </c>
      <c r="K607" s="18">
        <v>40</v>
      </c>
    </row>
    <row r="608" spans="1:11" ht="12.75">
      <c r="A608">
        <v>608</v>
      </c>
      <c r="B608" t="s">
        <v>7</v>
      </c>
      <c r="C608">
        <v>34</v>
      </c>
      <c r="D608">
        <v>23.5</v>
      </c>
      <c r="E608">
        <v>1</v>
      </c>
      <c r="F608">
        <v>2</v>
      </c>
      <c r="G608">
        <v>0</v>
      </c>
      <c r="H608" s="7">
        <v>0.9572713935959605</v>
      </c>
      <c r="I608" s="18">
        <v>69</v>
      </c>
      <c r="J608" s="28">
        <v>0.4486622223993656</v>
      </c>
      <c r="K608" s="18">
        <v>35</v>
      </c>
    </row>
    <row r="609" spans="1:11" ht="12.75">
      <c r="A609">
        <v>609</v>
      </c>
      <c r="B609" t="s">
        <v>7</v>
      </c>
      <c r="C609">
        <v>22</v>
      </c>
      <c r="D609">
        <v>17.8</v>
      </c>
      <c r="E609">
        <v>2</v>
      </c>
      <c r="F609">
        <v>3</v>
      </c>
      <c r="G609">
        <v>1</v>
      </c>
      <c r="H609" s="7">
        <v>0.32846563408692436</v>
      </c>
      <c r="I609" s="18">
        <v>81</v>
      </c>
      <c r="J609" s="28">
        <v>0.4854390314861901</v>
      </c>
      <c r="K609" s="18">
        <v>20</v>
      </c>
    </row>
    <row r="610" spans="1:11" ht="12.75">
      <c r="A610">
        <v>610</v>
      </c>
      <c r="B610" t="s">
        <v>7</v>
      </c>
      <c r="C610">
        <v>10</v>
      </c>
      <c r="D610">
        <v>8.8</v>
      </c>
      <c r="E610">
        <v>3</v>
      </c>
      <c r="F610">
        <v>3</v>
      </c>
      <c r="G610">
        <v>0</v>
      </c>
      <c r="H610" s="7">
        <v>0.03881956086298029</v>
      </c>
      <c r="I610" s="18">
        <v>88</v>
      </c>
      <c r="J610" s="28">
        <v>0.5616659090909091</v>
      </c>
      <c r="K610" s="18">
        <v>10</v>
      </c>
    </row>
    <row r="611" spans="1:11" ht="12.75">
      <c r="A611">
        <v>611</v>
      </c>
      <c r="B611" t="s">
        <v>7</v>
      </c>
      <c r="C611">
        <v>38</v>
      </c>
      <c r="D611">
        <v>24</v>
      </c>
      <c r="E611">
        <v>1</v>
      </c>
      <c r="F611">
        <v>2</v>
      </c>
      <c r="G611">
        <v>0</v>
      </c>
      <c r="H611" s="7">
        <v>1.1870239828215923</v>
      </c>
      <c r="I611" s="18">
        <v>63</v>
      </c>
      <c r="J611" s="28">
        <v>0.4361051118067536</v>
      </c>
      <c r="K611" s="18">
        <v>40</v>
      </c>
    </row>
    <row r="612" spans="1:11" ht="12.75">
      <c r="A612">
        <v>612</v>
      </c>
      <c r="B612" t="s">
        <v>7</v>
      </c>
      <c r="C612">
        <v>20</v>
      </c>
      <c r="D612">
        <v>17.4</v>
      </c>
      <c r="E612">
        <v>2</v>
      </c>
      <c r="F612">
        <v>3</v>
      </c>
      <c r="G612">
        <v>1</v>
      </c>
      <c r="H612" s="7">
        <v>0.27195370964402393</v>
      </c>
      <c r="I612" s="18">
        <v>87</v>
      </c>
      <c r="J612" s="28">
        <v>0.4975031860002816</v>
      </c>
      <c r="K612" s="18">
        <v>20</v>
      </c>
    </row>
    <row r="613" spans="1:11" ht="12.75">
      <c r="A613">
        <v>613</v>
      </c>
      <c r="B613" t="s">
        <v>7</v>
      </c>
      <c r="C613">
        <v>24</v>
      </c>
      <c r="D613">
        <v>18</v>
      </c>
      <c r="E613">
        <v>1</v>
      </c>
      <c r="F613">
        <v>2</v>
      </c>
      <c r="G613">
        <v>0</v>
      </c>
      <c r="H613" s="7">
        <v>0.38567270724422614</v>
      </c>
      <c r="I613" s="18">
        <v>75</v>
      </c>
      <c r="J613" s="28">
        <v>0.4736243655366673</v>
      </c>
      <c r="K613" s="18">
        <v>25</v>
      </c>
    </row>
    <row r="614" spans="1:11" ht="12.75">
      <c r="A614">
        <v>614</v>
      </c>
      <c r="B614" t="s">
        <v>7</v>
      </c>
      <c r="C614">
        <v>16</v>
      </c>
      <c r="D614">
        <v>16.6</v>
      </c>
      <c r="E614">
        <v>3</v>
      </c>
      <c r="F614">
        <v>3</v>
      </c>
      <c r="G614">
        <v>0</v>
      </c>
      <c r="H614" s="7">
        <v>0.17531843975439168</v>
      </c>
      <c r="I614" s="18">
        <v>104</v>
      </c>
      <c r="J614" s="28">
        <v>0.5252785448431874</v>
      </c>
      <c r="K614" s="18">
        <v>15</v>
      </c>
    </row>
    <row r="615" spans="1:11" ht="12.75">
      <c r="A615">
        <v>615</v>
      </c>
      <c r="B615" t="s">
        <v>7</v>
      </c>
      <c r="C615">
        <v>36</v>
      </c>
      <c r="D615">
        <v>23.7</v>
      </c>
      <c r="E615">
        <v>1</v>
      </c>
      <c r="F615">
        <v>2</v>
      </c>
      <c r="G615">
        <v>0</v>
      </c>
      <c r="H615" s="7">
        <v>1.0661751530648138</v>
      </c>
      <c r="I615" s="18">
        <v>66</v>
      </c>
      <c r="J615" s="28">
        <v>0.44196240509460705</v>
      </c>
      <c r="K615" s="18">
        <v>35</v>
      </c>
    </row>
    <row r="616" spans="1:11" ht="12.75">
      <c r="A616">
        <v>616</v>
      </c>
      <c r="B616" t="s">
        <v>15</v>
      </c>
      <c r="C616">
        <v>16</v>
      </c>
      <c r="D616">
        <v>13</v>
      </c>
      <c r="E616">
        <v>2</v>
      </c>
      <c r="F616">
        <v>1</v>
      </c>
      <c r="G616">
        <v>1</v>
      </c>
      <c r="H616" s="7">
        <v>0.11885161506295837</v>
      </c>
      <c r="I616" s="18">
        <v>81</v>
      </c>
      <c r="J616" s="28">
        <v>0.454707260378005</v>
      </c>
      <c r="K616" s="18">
        <v>15</v>
      </c>
    </row>
    <row r="617" spans="1:11" ht="12.75">
      <c r="A617">
        <v>617</v>
      </c>
      <c r="B617" t="s">
        <v>7</v>
      </c>
      <c r="C617">
        <v>36</v>
      </c>
      <c r="D617">
        <v>23.7</v>
      </c>
      <c r="E617">
        <v>1</v>
      </c>
      <c r="F617">
        <v>2</v>
      </c>
      <c r="G617">
        <v>1</v>
      </c>
      <c r="H617" s="7">
        <v>1.0661751530648138</v>
      </c>
      <c r="I617" s="18">
        <v>66</v>
      </c>
      <c r="J617" s="28">
        <v>0.44196240509460705</v>
      </c>
      <c r="K617" s="18">
        <v>35</v>
      </c>
    </row>
    <row r="618" spans="1:11" ht="12.75">
      <c r="A618">
        <v>618</v>
      </c>
      <c r="B618" t="s">
        <v>7</v>
      </c>
      <c r="C618">
        <v>34</v>
      </c>
      <c r="D618">
        <v>23.5</v>
      </c>
      <c r="E618">
        <v>1</v>
      </c>
      <c r="F618">
        <v>3</v>
      </c>
      <c r="G618">
        <v>1</v>
      </c>
      <c r="H618" s="7">
        <v>0.9572713935959605</v>
      </c>
      <c r="I618" s="18">
        <v>69</v>
      </c>
      <c r="J618" s="28">
        <v>0.4486622223993656</v>
      </c>
      <c r="K618" s="18">
        <v>35</v>
      </c>
    </row>
    <row r="619" spans="1:11" ht="12.75">
      <c r="A619">
        <v>619</v>
      </c>
      <c r="B619" t="s">
        <v>7</v>
      </c>
      <c r="C619">
        <v>38</v>
      </c>
      <c r="D619">
        <v>24</v>
      </c>
      <c r="E619">
        <v>1</v>
      </c>
      <c r="F619">
        <v>1</v>
      </c>
      <c r="G619">
        <v>0</v>
      </c>
      <c r="H619" s="7">
        <v>1.1870239828215923</v>
      </c>
      <c r="I619" s="18">
        <v>63</v>
      </c>
      <c r="J619" s="28">
        <v>0.4361051118067536</v>
      </c>
      <c r="K619" s="18">
        <v>40</v>
      </c>
    </row>
    <row r="620" spans="1:11" ht="12.75">
      <c r="A620">
        <v>620</v>
      </c>
      <c r="B620" t="s">
        <v>7</v>
      </c>
      <c r="C620">
        <v>28</v>
      </c>
      <c r="D620">
        <v>21.9</v>
      </c>
      <c r="E620">
        <v>2</v>
      </c>
      <c r="F620">
        <v>2</v>
      </c>
      <c r="G620">
        <v>1</v>
      </c>
      <c r="H620" s="7">
        <v>0.632033957222457</v>
      </c>
      <c r="I620" s="18">
        <v>78</v>
      </c>
      <c r="J620" s="28">
        <v>0.46869503538293567</v>
      </c>
      <c r="K620" s="18">
        <v>30</v>
      </c>
    </row>
    <row r="621" spans="1:11" ht="12.75">
      <c r="A621">
        <v>621</v>
      </c>
      <c r="B621" t="s">
        <v>7</v>
      </c>
      <c r="C621">
        <v>22</v>
      </c>
      <c r="D621">
        <v>17.8</v>
      </c>
      <c r="E621">
        <v>2</v>
      </c>
      <c r="F621">
        <v>3</v>
      </c>
      <c r="G621">
        <v>0</v>
      </c>
      <c r="H621" s="7">
        <v>0.32846563408692436</v>
      </c>
      <c r="I621" s="18">
        <v>81</v>
      </c>
      <c r="J621" s="28">
        <v>0.4854390314861901</v>
      </c>
      <c r="K621" s="18">
        <v>20</v>
      </c>
    </row>
    <row r="622" spans="1:11" ht="12.75">
      <c r="A622">
        <v>622</v>
      </c>
      <c r="B622" t="s">
        <v>7</v>
      </c>
      <c r="C622">
        <v>36</v>
      </c>
      <c r="D622">
        <v>23.7</v>
      </c>
      <c r="E622">
        <v>1</v>
      </c>
      <c r="F622">
        <v>2</v>
      </c>
      <c r="G622">
        <v>0</v>
      </c>
      <c r="H622" s="7">
        <v>1.0661751530648138</v>
      </c>
      <c r="I622" s="18">
        <v>66</v>
      </c>
      <c r="J622" s="28">
        <v>0.44196240509460705</v>
      </c>
      <c r="K622" s="18">
        <v>35</v>
      </c>
    </row>
    <row r="623" spans="1:11" ht="12.75">
      <c r="A623">
        <v>623</v>
      </c>
      <c r="B623" t="s">
        <v>7</v>
      </c>
      <c r="C623">
        <v>30</v>
      </c>
      <c r="D623">
        <v>22</v>
      </c>
      <c r="E623">
        <v>1</v>
      </c>
      <c r="F623">
        <v>2</v>
      </c>
      <c r="G623">
        <v>0</v>
      </c>
      <c r="H623" s="7">
        <v>0.7149098999363876</v>
      </c>
      <c r="I623" s="18">
        <v>73</v>
      </c>
      <c r="J623" s="28">
        <v>0.4597230078392262</v>
      </c>
      <c r="K623" s="18">
        <v>30</v>
      </c>
    </row>
    <row r="624" spans="1:11" ht="12.75">
      <c r="A624">
        <v>624</v>
      </c>
      <c r="B624" t="s">
        <v>7</v>
      </c>
      <c r="C624">
        <v>24</v>
      </c>
      <c r="D624">
        <v>18</v>
      </c>
      <c r="E624">
        <v>3</v>
      </c>
      <c r="F624">
        <v>3</v>
      </c>
      <c r="G624">
        <v>0</v>
      </c>
      <c r="H624" s="7">
        <v>0.38567270724422614</v>
      </c>
      <c r="I624" s="18">
        <v>75</v>
      </c>
      <c r="J624" s="28">
        <v>0.4736243655366673</v>
      </c>
      <c r="K624" s="18">
        <v>25</v>
      </c>
    </row>
    <row r="625" spans="1:11" ht="12.75">
      <c r="A625">
        <v>625</v>
      </c>
      <c r="B625" t="s">
        <v>7</v>
      </c>
      <c r="C625">
        <v>16</v>
      </c>
      <c r="D625">
        <v>16.6</v>
      </c>
      <c r="E625">
        <v>3</v>
      </c>
      <c r="F625">
        <v>3</v>
      </c>
      <c r="G625">
        <v>0</v>
      </c>
      <c r="H625" s="7">
        <v>0.17531843975439168</v>
      </c>
      <c r="I625" s="18">
        <v>104</v>
      </c>
      <c r="J625" s="28">
        <v>0.5252785448431874</v>
      </c>
      <c r="K625" s="18">
        <v>15</v>
      </c>
    </row>
    <row r="626" spans="1:11" ht="12.75">
      <c r="A626">
        <v>626</v>
      </c>
      <c r="B626" t="s">
        <v>7</v>
      </c>
      <c r="C626">
        <v>44</v>
      </c>
      <c r="D626">
        <v>27.1</v>
      </c>
      <c r="E626">
        <v>1</v>
      </c>
      <c r="F626">
        <v>2</v>
      </c>
      <c r="G626">
        <v>0</v>
      </c>
      <c r="H626" s="7">
        <v>1.7636129088151156</v>
      </c>
      <c r="I626" s="18">
        <v>62</v>
      </c>
      <c r="J626" s="28">
        <v>0.42799504763289015</v>
      </c>
      <c r="K626" s="18">
        <v>45</v>
      </c>
    </row>
    <row r="627" spans="1:11" ht="12.75">
      <c r="A627">
        <v>627</v>
      </c>
      <c r="B627" t="s">
        <v>15</v>
      </c>
      <c r="C627">
        <v>10</v>
      </c>
      <c r="D627">
        <v>10.3</v>
      </c>
      <c r="E627">
        <v>3</v>
      </c>
      <c r="F627">
        <v>1</v>
      </c>
      <c r="G627">
        <v>0</v>
      </c>
      <c r="H627" s="7">
        <v>0.03901818805850351</v>
      </c>
      <c r="I627" s="18">
        <v>103</v>
      </c>
      <c r="J627" s="28">
        <v>0.4823252427184467</v>
      </c>
      <c r="K627" s="18">
        <v>10</v>
      </c>
    </row>
    <row r="628" spans="1:11" ht="12.75">
      <c r="A628">
        <v>628</v>
      </c>
      <c r="B628" t="s">
        <v>15</v>
      </c>
      <c r="C628">
        <v>8</v>
      </c>
      <c r="D628">
        <v>9.2</v>
      </c>
      <c r="E628">
        <v>3</v>
      </c>
      <c r="F628">
        <v>1</v>
      </c>
      <c r="G628">
        <v>0</v>
      </c>
      <c r="H628" s="7">
        <v>0.023165999842516122</v>
      </c>
      <c r="I628" s="18">
        <v>115</v>
      </c>
      <c r="J628" s="28">
        <v>0.5009488297014285</v>
      </c>
      <c r="K628" s="18">
        <v>10</v>
      </c>
    </row>
    <row r="629" spans="1:11" ht="12.75">
      <c r="A629">
        <v>629</v>
      </c>
      <c r="B629" t="s">
        <v>7</v>
      </c>
      <c r="C629">
        <v>26</v>
      </c>
      <c r="D629">
        <v>18.3</v>
      </c>
      <c r="E629">
        <v>1</v>
      </c>
      <c r="F629">
        <v>2</v>
      </c>
      <c r="G629">
        <v>0</v>
      </c>
      <c r="H629" s="7">
        <v>0.4502460684635232</v>
      </c>
      <c r="I629" s="18">
        <v>70</v>
      </c>
      <c r="J629" s="28">
        <v>0.4634066505232432</v>
      </c>
      <c r="K629" s="18">
        <v>25</v>
      </c>
    </row>
    <row r="630" spans="1:11" ht="12.75">
      <c r="A630">
        <v>630</v>
      </c>
      <c r="B630" t="s">
        <v>15</v>
      </c>
      <c r="C630">
        <v>26</v>
      </c>
      <c r="D630">
        <v>16.2</v>
      </c>
      <c r="E630">
        <v>2</v>
      </c>
      <c r="F630">
        <v>1</v>
      </c>
      <c r="G630">
        <v>0</v>
      </c>
      <c r="H630" s="7">
        <v>0.3800440115791192</v>
      </c>
      <c r="I630" s="18">
        <v>62</v>
      </c>
      <c r="J630" s="28">
        <v>0.4418575720307575</v>
      </c>
      <c r="K630" s="18">
        <v>25</v>
      </c>
    </row>
    <row r="631" spans="1:11" ht="12.75">
      <c r="A631">
        <v>631</v>
      </c>
      <c r="B631" t="s">
        <v>7</v>
      </c>
      <c r="C631">
        <v>14</v>
      </c>
      <c r="D631">
        <v>15</v>
      </c>
      <c r="E631">
        <v>3</v>
      </c>
      <c r="F631">
        <v>3</v>
      </c>
      <c r="G631">
        <v>0</v>
      </c>
      <c r="H631" s="7">
        <v>0.12384943304454704</v>
      </c>
      <c r="I631" s="18">
        <v>107</v>
      </c>
      <c r="J631" s="28">
        <v>0.5363605297460791</v>
      </c>
      <c r="K631" s="18">
        <v>10</v>
      </c>
    </row>
    <row r="632" spans="1:11" ht="12.75">
      <c r="A632">
        <v>632</v>
      </c>
      <c r="B632" t="s">
        <v>7</v>
      </c>
      <c r="C632">
        <v>18</v>
      </c>
      <c r="D632">
        <v>16.8</v>
      </c>
      <c r="E632">
        <v>3</v>
      </c>
      <c r="F632">
        <v>3</v>
      </c>
      <c r="G632">
        <v>0</v>
      </c>
      <c r="H632" s="7">
        <v>0.21802370662523818</v>
      </c>
      <c r="I632" s="18">
        <v>93</v>
      </c>
      <c r="J632" s="28">
        <v>0.509987516470075</v>
      </c>
      <c r="K632" s="18">
        <v>20</v>
      </c>
    </row>
    <row r="633" spans="1:11" ht="12.75">
      <c r="A633">
        <v>633</v>
      </c>
      <c r="B633" t="s">
        <v>7</v>
      </c>
      <c r="C633">
        <v>12</v>
      </c>
      <c r="D633">
        <v>9.8</v>
      </c>
      <c r="E633">
        <v>3</v>
      </c>
      <c r="F633">
        <v>3</v>
      </c>
      <c r="G633">
        <v>0</v>
      </c>
      <c r="H633" s="7">
        <v>0.05953042042821553</v>
      </c>
      <c r="I633" s="18">
        <v>82</v>
      </c>
      <c r="J633" s="28">
        <v>0.5371066142567605</v>
      </c>
      <c r="K633" s="18">
        <v>10</v>
      </c>
    </row>
    <row r="634" spans="1:11" ht="12.75">
      <c r="A634">
        <v>634</v>
      </c>
      <c r="B634" t="s">
        <v>7</v>
      </c>
      <c r="C634">
        <v>16</v>
      </c>
      <c r="D634">
        <v>16.6</v>
      </c>
      <c r="E634">
        <v>2</v>
      </c>
      <c r="F634">
        <v>3</v>
      </c>
      <c r="G634">
        <v>0</v>
      </c>
      <c r="H634" s="7">
        <v>0.17531843975439168</v>
      </c>
      <c r="I634" s="18">
        <v>104</v>
      </c>
      <c r="J634" s="28">
        <v>0.5252785448431874</v>
      </c>
      <c r="K634" s="18">
        <v>15</v>
      </c>
    </row>
    <row r="635" spans="1:11" ht="12.75">
      <c r="A635">
        <v>635</v>
      </c>
      <c r="B635" t="s">
        <v>7</v>
      </c>
      <c r="C635">
        <v>14</v>
      </c>
      <c r="D635">
        <v>15</v>
      </c>
      <c r="E635">
        <v>3</v>
      </c>
      <c r="F635">
        <v>3</v>
      </c>
      <c r="G635">
        <v>1</v>
      </c>
      <c r="H635" s="7">
        <v>0.12384943304454704</v>
      </c>
      <c r="I635" s="18">
        <v>107</v>
      </c>
      <c r="J635" s="28">
        <v>0.5363605297460791</v>
      </c>
      <c r="K635" s="18">
        <v>10</v>
      </c>
    </row>
    <row r="636" spans="1:11" ht="12.75">
      <c r="A636">
        <v>636</v>
      </c>
      <c r="B636" t="s">
        <v>7</v>
      </c>
      <c r="C636">
        <v>30</v>
      </c>
      <c r="D636">
        <v>22</v>
      </c>
      <c r="E636">
        <v>1</v>
      </c>
      <c r="F636">
        <v>2</v>
      </c>
      <c r="G636">
        <v>0</v>
      </c>
      <c r="H636" s="7">
        <v>0.7149098999363876</v>
      </c>
      <c r="I636" s="18">
        <v>73</v>
      </c>
      <c r="J636" s="28">
        <v>0.4597230078392262</v>
      </c>
      <c r="K636" s="18">
        <v>30</v>
      </c>
    </row>
    <row r="637" spans="1:11" ht="12.75">
      <c r="A637">
        <v>637</v>
      </c>
      <c r="B637" t="s">
        <v>7</v>
      </c>
      <c r="C637">
        <v>30</v>
      </c>
      <c r="D637">
        <v>22</v>
      </c>
      <c r="E637">
        <v>1</v>
      </c>
      <c r="F637">
        <v>2</v>
      </c>
      <c r="G637">
        <v>0</v>
      </c>
      <c r="H637" s="7">
        <v>0.7149098999363876</v>
      </c>
      <c r="I637" s="18">
        <v>73</v>
      </c>
      <c r="J637" s="28">
        <v>0.4597230078392262</v>
      </c>
      <c r="K637" s="18">
        <v>30</v>
      </c>
    </row>
    <row r="638" spans="1:11" ht="12.75">
      <c r="A638">
        <v>638</v>
      </c>
      <c r="B638" t="s">
        <v>7</v>
      </c>
      <c r="C638">
        <v>30</v>
      </c>
      <c r="D638">
        <v>22</v>
      </c>
      <c r="E638">
        <v>1</v>
      </c>
      <c r="F638">
        <v>1</v>
      </c>
      <c r="G638">
        <v>0</v>
      </c>
      <c r="H638" s="7">
        <v>0.7149098999363876</v>
      </c>
      <c r="I638" s="18">
        <v>73</v>
      </c>
      <c r="J638" s="28">
        <v>0.4597230078392262</v>
      </c>
      <c r="K638" s="18">
        <v>30</v>
      </c>
    </row>
    <row r="639" spans="1:11" ht="12.75">
      <c r="A639">
        <v>639</v>
      </c>
      <c r="B639" t="s">
        <v>7</v>
      </c>
      <c r="C639">
        <v>20</v>
      </c>
      <c r="D639">
        <v>17.4</v>
      </c>
      <c r="E639">
        <v>2</v>
      </c>
      <c r="F639">
        <v>3</v>
      </c>
      <c r="G639">
        <v>0</v>
      </c>
      <c r="H639" s="7">
        <v>0.27195370964402393</v>
      </c>
      <c r="I639" s="18">
        <v>87</v>
      </c>
      <c r="J639" s="28">
        <v>0.4975031860002816</v>
      </c>
      <c r="K639" s="18">
        <v>20</v>
      </c>
    </row>
    <row r="640" spans="1:11" ht="12.75">
      <c r="A640">
        <v>640</v>
      </c>
      <c r="B640" t="s">
        <v>7</v>
      </c>
      <c r="C640">
        <v>10</v>
      </c>
      <c r="D640">
        <v>8.8</v>
      </c>
      <c r="E640">
        <v>3</v>
      </c>
      <c r="F640">
        <v>3</v>
      </c>
      <c r="G640">
        <v>0</v>
      </c>
      <c r="H640" s="7">
        <v>0.03881956086298029</v>
      </c>
      <c r="I640" s="18">
        <v>88</v>
      </c>
      <c r="J640" s="28">
        <v>0.5616659090909091</v>
      </c>
      <c r="K640" s="18">
        <v>10</v>
      </c>
    </row>
    <row r="641" spans="1:11" ht="12.75">
      <c r="A641">
        <v>641</v>
      </c>
      <c r="B641" t="s">
        <v>7</v>
      </c>
      <c r="C641">
        <v>12</v>
      </c>
      <c r="D641">
        <v>9.8</v>
      </c>
      <c r="E641">
        <v>3</v>
      </c>
      <c r="F641">
        <v>3</v>
      </c>
      <c r="G641">
        <v>1</v>
      </c>
      <c r="H641" s="7">
        <v>0.05953042042821553</v>
      </c>
      <c r="I641" s="18">
        <v>82</v>
      </c>
      <c r="J641" s="28">
        <v>0.5371066142567605</v>
      </c>
      <c r="K641" s="18">
        <v>10</v>
      </c>
    </row>
    <row r="642" spans="1:11" ht="12.75">
      <c r="A642">
        <v>642</v>
      </c>
      <c r="B642" t="s">
        <v>7</v>
      </c>
      <c r="C642">
        <v>12</v>
      </c>
      <c r="D642">
        <v>9.8</v>
      </c>
      <c r="E642">
        <v>3</v>
      </c>
      <c r="F642">
        <v>2</v>
      </c>
      <c r="G642">
        <v>0</v>
      </c>
      <c r="H642" s="7">
        <v>0.05953042042821553</v>
      </c>
      <c r="I642" s="18">
        <v>82</v>
      </c>
      <c r="J642" s="28">
        <v>0.5371066142567605</v>
      </c>
      <c r="K642" s="18">
        <v>10</v>
      </c>
    </row>
    <row r="643" spans="1:11" ht="12.75">
      <c r="A643">
        <v>643</v>
      </c>
      <c r="B643" t="s">
        <v>15</v>
      </c>
      <c r="C643">
        <v>10</v>
      </c>
      <c r="D643">
        <v>10.3</v>
      </c>
      <c r="E643">
        <v>3</v>
      </c>
      <c r="F643">
        <v>2</v>
      </c>
      <c r="G643">
        <v>0</v>
      </c>
      <c r="H643" s="7">
        <v>0.03901818805850351</v>
      </c>
      <c r="I643" s="18">
        <v>103</v>
      </c>
      <c r="J643" s="28">
        <v>0.4823252427184467</v>
      </c>
      <c r="K643" s="18">
        <v>10</v>
      </c>
    </row>
    <row r="644" spans="1:11" ht="12.75">
      <c r="A644">
        <v>644</v>
      </c>
      <c r="B644" t="s">
        <v>7</v>
      </c>
      <c r="C644">
        <v>12</v>
      </c>
      <c r="D644">
        <v>9.8</v>
      </c>
      <c r="E644">
        <v>2</v>
      </c>
      <c r="F644">
        <v>2</v>
      </c>
      <c r="G644">
        <v>0</v>
      </c>
      <c r="H644" s="7">
        <v>0.05953042042821553</v>
      </c>
      <c r="I644" s="18">
        <v>82</v>
      </c>
      <c r="J644" s="28">
        <v>0.5371066142567605</v>
      </c>
      <c r="K644" s="18">
        <v>10</v>
      </c>
    </row>
    <row r="645" spans="1:11" ht="12.75">
      <c r="A645">
        <v>645</v>
      </c>
      <c r="B645" t="s">
        <v>15</v>
      </c>
      <c r="C645">
        <v>16</v>
      </c>
      <c r="D645">
        <v>13</v>
      </c>
      <c r="E645">
        <v>2</v>
      </c>
      <c r="F645">
        <v>1</v>
      </c>
      <c r="G645">
        <v>0</v>
      </c>
      <c r="H645" s="7">
        <v>0.11885161506295837</v>
      </c>
      <c r="I645" s="18">
        <v>81</v>
      </c>
      <c r="J645" s="28">
        <v>0.454707260378005</v>
      </c>
      <c r="K645" s="18">
        <v>15</v>
      </c>
    </row>
    <row r="646" spans="1:11" ht="12.75">
      <c r="A646">
        <v>646</v>
      </c>
      <c r="B646" t="s">
        <v>15</v>
      </c>
      <c r="C646">
        <v>10</v>
      </c>
      <c r="D646">
        <v>10.3</v>
      </c>
      <c r="E646">
        <v>3</v>
      </c>
      <c r="F646">
        <v>1</v>
      </c>
      <c r="G646">
        <v>0</v>
      </c>
      <c r="H646" s="7">
        <v>0.03901818805850351</v>
      </c>
      <c r="I646" s="18">
        <v>103</v>
      </c>
      <c r="J646" s="28">
        <v>0.4823252427184467</v>
      </c>
      <c r="K646" s="18">
        <v>10</v>
      </c>
    </row>
    <row r="647" spans="1:11" ht="12.75">
      <c r="A647">
        <v>647</v>
      </c>
      <c r="B647" t="s">
        <v>15</v>
      </c>
      <c r="C647">
        <v>16</v>
      </c>
      <c r="D647">
        <v>13</v>
      </c>
      <c r="E647">
        <v>3</v>
      </c>
      <c r="F647">
        <v>2</v>
      </c>
      <c r="G647">
        <v>0</v>
      </c>
      <c r="H647" s="7">
        <v>0.11885161506295837</v>
      </c>
      <c r="I647" s="18">
        <v>81</v>
      </c>
      <c r="J647" s="28">
        <v>0.454707260378005</v>
      </c>
      <c r="K647" s="18">
        <v>15</v>
      </c>
    </row>
    <row r="648" spans="1:11" ht="12.75">
      <c r="A648">
        <v>648</v>
      </c>
      <c r="B648" t="s">
        <v>15</v>
      </c>
      <c r="C648">
        <v>8</v>
      </c>
      <c r="D648">
        <v>9.2</v>
      </c>
      <c r="E648">
        <v>3</v>
      </c>
      <c r="F648">
        <v>2</v>
      </c>
      <c r="G648">
        <v>0</v>
      </c>
      <c r="H648" s="7">
        <v>0.023165999842516122</v>
      </c>
      <c r="I648" s="18">
        <v>115</v>
      </c>
      <c r="J648" s="28">
        <v>0.5009488297014285</v>
      </c>
      <c r="K648" s="18">
        <v>10</v>
      </c>
    </row>
    <row r="649" spans="1:11" ht="12.75">
      <c r="A649">
        <v>649</v>
      </c>
      <c r="B649" t="s">
        <v>15</v>
      </c>
      <c r="C649">
        <v>26</v>
      </c>
      <c r="D649">
        <v>16.2</v>
      </c>
      <c r="E649">
        <v>2</v>
      </c>
      <c r="F649">
        <v>1</v>
      </c>
      <c r="G649">
        <v>0</v>
      </c>
      <c r="H649" s="7">
        <v>0.3800440115791192</v>
      </c>
      <c r="I649" s="18">
        <v>62</v>
      </c>
      <c r="J649" s="28">
        <v>0.4418575720307575</v>
      </c>
      <c r="K649" s="18">
        <v>25</v>
      </c>
    </row>
    <row r="650" spans="1:11" ht="12.75">
      <c r="A650">
        <v>650</v>
      </c>
      <c r="B650" t="s">
        <v>7</v>
      </c>
      <c r="C650">
        <v>20</v>
      </c>
      <c r="D650">
        <v>17.4</v>
      </c>
      <c r="E650">
        <v>2</v>
      </c>
      <c r="F650">
        <v>3</v>
      </c>
      <c r="G650">
        <v>0</v>
      </c>
      <c r="H650" s="7">
        <v>0.27195370964402393</v>
      </c>
      <c r="I650" s="18">
        <v>87</v>
      </c>
      <c r="J650" s="28">
        <v>0.4975031860002816</v>
      </c>
      <c r="K650" s="18">
        <v>20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G147"/>
  <sheetViews>
    <sheetView workbookViewId="0" topLeftCell="A112">
      <selection activeCell="F1" sqref="F1:F16384"/>
    </sheetView>
  </sheetViews>
  <sheetFormatPr defaultColWidth="11.421875" defaultRowHeight="12.75"/>
  <cols>
    <col min="3" max="3" width="12.140625" style="0" bestFit="1" customWidth="1"/>
    <col min="4" max="4" width="8.00390625" style="0" bestFit="1" customWidth="1"/>
    <col min="5" max="5" width="13.8515625" style="0" bestFit="1" customWidth="1"/>
    <col min="6" max="6" width="11.421875" style="7" customWidth="1"/>
  </cols>
  <sheetData>
    <row r="1" spans="1:7" ht="12.75">
      <c r="A1" s="1" t="s">
        <v>119</v>
      </c>
      <c r="B1" s="107" t="s">
        <v>1</v>
      </c>
      <c r="C1" s="107" t="s">
        <v>4</v>
      </c>
      <c r="D1" s="107" t="s">
        <v>5</v>
      </c>
      <c r="E1" s="107" t="s">
        <v>6</v>
      </c>
      <c r="F1" s="104" t="s">
        <v>10</v>
      </c>
      <c r="G1" s="107" t="s">
        <v>152</v>
      </c>
    </row>
    <row r="2" spans="1:7" ht="12.75">
      <c r="A2" s="113">
        <v>8</v>
      </c>
      <c r="B2" t="s">
        <v>15</v>
      </c>
      <c r="C2">
        <v>1</v>
      </c>
      <c r="D2">
        <v>1</v>
      </c>
      <c r="E2">
        <v>0</v>
      </c>
      <c r="F2" s="7">
        <v>1.3683840597041468</v>
      </c>
      <c r="G2">
        <v>45</v>
      </c>
    </row>
    <row r="3" spans="1:7" ht="12.75">
      <c r="A3" s="113">
        <v>10</v>
      </c>
      <c r="B3" t="s">
        <v>7</v>
      </c>
      <c r="C3">
        <v>1</v>
      </c>
      <c r="D3">
        <v>1</v>
      </c>
      <c r="E3">
        <v>0</v>
      </c>
      <c r="F3" s="7">
        <v>1.4790411895829136</v>
      </c>
      <c r="G3">
        <v>40</v>
      </c>
    </row>
    <row r="4" spans="1:7" ht="12.75">
      <c r="A4" s="113">
        <v>12</v>
      </c>
      <c r="B4" t="s">
        <v>7</v>
      </c>
      <c r="C4">
        <v>3</v>
      </c>
      <c r="D4">
        <v>3</v>
      </c>
      <c r="E4">
        <v>0</v>
      </c>
      <c r="F4" s="7">
        <v>0.05953042042821553</v>
      </c>
      <c r="G4">
        <v>10</v>
      </c>
    </row>
    <row r="5" spans="1:7" ht="12.75">
      <c r="A5" s="113">
        <v>14</v>
      </c>
      <c r="B5" t="s">
        <v>15</v>
      </c>
      <c r="C5">
        <v>3</v>
      </c>
      <c r="D5">
        <v>3</v>
      </c>
      <c r="E5">
        <v>0</v>
      </c>
      <c r="F5" s="7">
        <v>0.11885161506295837</v>
      </c>
      <c r="G5">
        <v>15</v>
      </c>
    </row>
    <row r="6" spans="1:7" ht="12.75">
      <c r="A6" s="113">
        <v>16</v>
      </c>
      <c r="B6" t="s">
        <v>7</v>
      </c>
      <c r="C6">
        <v>2</v>
      </c>
      <c r="D6">
        <v>2</v>
      </c>
      <c r="E6">
        <v>1</v>
      </c>
      <c r="F6" s="7">
        <v>0.632033957222457</v>
      </c>
      <c r="G6">
        <v>30</v>
      </c>
    </row>
    <row r="7" spans="1:7" ht="12.75">
      <c r="A7" s="118">
        <v>20</v>
      </c>
      <c r="B7" s="118" t="s">
        <v>7</v>
      </c>
      <c r="C7" s="118">
        <v>2</v>
      </c>
      <c r="D7" s="118">
        <v>2</v>
      </c>
      <c r="E7" s="118">
        <v>1</v>
      </c>
      <c r="F7" s="119">
        <v>0.9572713935959605</v>
      </c>
      <c r="G7" s="118">
        <v>35</v>
      </c>
    </row>
    <row r="8" spans="1:7" ht="12.75">
      <c r="A8" s="118">
        <v>21</v>
      </c>
      <c r="B8" s="118" t="s">
        <v>7</v>
      </c>
      <c r="C8" s="118">
        <v>3</v>
      </c>
      <c r="D8" s="118">
        <v>3</v>
      </c>
      <c r="E8" s="118">
        <v>1</v>
      </c>
      <c r="F8" s="119">
        <v>0.27195370964402393</v>
      </c>
      <c r="G8" s="118">
        <v>20</v>
      </c>
    </row>
    <row r="9" spans="1:7" ht="12.75">
      <c r="A9" s="118">
        <v>22</v>
      </c>
      <c r="B9" s="118" t="s">
        <v>7</v>
      </c>
      <c r="C9" s="118">
        <v>3</v>
      </c>
      <c r="D9" s="118">
        <v>3</v>
      </c>
      <c r="E9" s="118">
        <v>1</v>
      </c>
      <c r="F9" s="119">
        <v>0.32846563408692436</v>
      </c>
      <c r="G9" s="118">
        <v>20</v>
      </c>
    </row>
    <row r="10" spans="1:7" ht="12.75">
      <c r="A10" s="118">
        <v>23</v>
      </c>
      <c r="B10" s="118" t="s">
        <v>7</v>
      </c>
      <c r="C10" s="118">
        <v>1</v>
      </c>
      <c r="D10" s="118">
        <v>1</v>
      </c>
      <c r="E10" s="118">
        <v>0</v>
      </c>
      <c r="F10" s="119">
        <v>1.4790411895829136</v>
      </c>
      <c r="G10" s="118">
        <v>40</v>
      </c>
    </row>
    <row r="11" spans="1:7" ht="12.75">
      <c r="A11" s="118">
        <v>34</v>
      </c>
      <c r="B11" s="118" t="s">
        <v>7</v>
      </c>
      <c r="C11" s="118">
        <v>1</v>
      </c>
      <c r="D11" s="118">
        <v>1</v>
      </c>
      <c r="E11" s="118">
        <v>0</v>
      </c>
      <c r="F11" s="119">
        <v>1.4790411895829136</v>
      </c>
      <c r="G11" s="118">
        <v>40</v>
      </c>
    </row>
    <row r="12" spans="1:7" ht="12.75">
      <c r="A12" s="118">
        <v>42</v>
      </c>
      <c r="B12" s="118" t="s">
        <v>7</v>
      </c>
      <c r="C12" s="118">
        <v>1</v>
      </c>
      <c r="D12" s="118">
        <v>2</v>
      </c>
      <c r="E12" s="118">
        <v>0</v>
      </c>
      <c r="F12" s="119">
        <v>1.1870239828215923</v>
      </c>
      <c r="G12" s="118">
        <v>40</v>
      </c>
    </row>
    <row r="13" spans="1:7" ht="12.75">
      <c r="A13" s="118">
        <v>48</v>
      </c>
      <c r="B13" s="118" t="s">
        <v>7</v>
      </c>
      <c r="C13" s="118">
        <v>2</v>
      </c>
      <c r="D13" s="118">
        <v>2</v>
      </c>
      <c r="E13" s="118">
        <v>1</v>
      </c>
      <c r="F13" s="119">
        <v>0.8543142311520153</v>
      </c>
      <c r="G13" s="118">
        <v>30</v>
      </c>
    </row>
    <row r="14" spans="1:7" ht="12.75">
      <c r="A14" s="118">
        <v>70</v>
      </c>
      <c r="B14" s="118" t="s">
        <v>7</v>
      </c>
      <c r="C14" s="118">
        <v>3</v>
      </c>
      <c r="D14" s="118">
        <v>3</v>
      </c>
      <c r="E14" s="118">
        <v>1</v>
      </c>
      <c r="F14" s="119">
        <v>0.4502460684635232</v>
      </c>
      <c r="G14" s="118">
        <v>25</v>
      </c>
    </row>
    <row r="15" spans="1:7" ht="12.75">
      <c r="A15" s="118">
        <v>71</v>
      </c>
      <c r="B15" s="118" t="s">
        <v>15</v>
      </c>
      <c r="C15" s="118">
        <v>2</v>
      </c>
      <c r="D15" s="118">
        <v>2</v>
      </c>
      <c r="E15" s="118">
        <v>0</v>
      </c>
      <c r="F15" s="119">
        <v>0.2701573948429669</v>
      </c>
      <c r="G15" s="118">
        <v>20</v>
      </c>
    </row>
    <row r="16" spans="1:7" ht="12.75">
      <c r="A16" s="118">
        <v>73</v>
      </c>
      <c r="B16" s="118" t="s">
        <v>7</v>
      </c>
      <c r="C16" s="118">
        <v>1</v>
      </c>
      <c r="D16" s="118">
        <v>3</v>
      </c>
      <c r="E16" s="118">
        <v>0</v>
      </c>
      <c r="F16" s="119">
        <v>1.1870239828215923</v>
      </c>
      <c r="G16" s="118">
        <v>40</v>
      </c>
    </row>
    <row r="17" spans="1:7" ht="12.75">
      <c r="A17" s="118">
        <v>74</v>
      </c>
      <c r="B17" s="118" t="s">
        <v>7</v>
      </c>
      <c r="C17" s="118">
        <v>2</v>
      </c>
      <c r="D17" s="118">
        <v>2</v>
      </c>
      <c r="E17" s="118">
        <v>0</v>
      </c>
      <c r="F17" s="119">
        <v>0.9572713935959605</v>
      </c>
      <c r="G17" s="118">
        <v>35</v>
      </c>
    </row>
    <row r="18" spans="1:7" ht="12.75">
      <c r="A18" s="118">
        <v>75</v>
      </c>
      <c r="B18" s="118" t="s">
        <v>7</v>
      </c>
      <c r="C18" s="118">
        <v>2</v>
      </c>
      <c r="D18" s="118">
        <v>2</v>
      </c>
      <c r="E18" s="118">
        <v>0</v>
      </c>
      <c r="F18" s="119">
        <v>0.4502460684635232</v>
      </c>
      <c r="G18" s="118">
        <v>25</v>
      </c>
    </row>
    <row r="19" spans="1:7" ht="12.75">
      <c r="A19" s="113">
        <v>78</v>
      </c>
      <c r="B19" t="s">
        <v>15</v>
      </c>
      <c r="C19">
        <v>1</v>
      </c>
      <c r="D19">
        <v>1</v>
      </c>
      <c r="E19">
        <v>0</v>
      </c>
      <c r="F19" s="7">
        <v>0.3226257223425082</v>
      </c>
      <c r="G19">
        <v>25</v>
      </c>
    </row>
    <row r="20" spans="1:7" ht="12.75">
      <c r="A20" s="113">
        <v>79</v>
      </c>
      <c r="B20" t="s">
        <v>7</v>
      </c>
      <c r="C20">
        <v>3</v>
      </c>
      <c r="D20">
        <v>3</v>
      </c>
      <c r="E20">
        <v>3</v>
      </c>
      <c r="F20" s="7">
        <v>0.21802370662523818</v>
      </c>
      <c r="G20">
        <v>20</v>
      </c>
    </row>
    <row r="21" spans="1:7" ht="12.75">
      <c r="A21" s="118">
        <v>89</v>
      </c>
      <c r="B21" s="118" t="s">
        <v>7</v>
      </c>
      <c r="C21" s="118">
        <v>2</v>
      </c>
      <c r="D21" s="118">
        <v>2</v>
      </c>
      <c r="E21" s="118">
        <v>0</v>
      </c>
      <c r="F21" s="119">
        <v>0.632033957222457</v>
      </c>
      <c r="G21" s="118">
        <v>30</v>
      </c>
    </row>
    <row r="22" spans="1:7" ht="12.75">
      <c r="A22" s="118">
        <v>91</v>
      </c>
      <c r="B22" s="118" t="s">
        <v>7</v>
      </c>
      <c r="C22" s="118">
        <v>1</v>
      </c>
      <c r="D22" s="118">
        <v>2</v>
      </c>
      <c r="E22" s="118">
        <v>0</v>
      </c>
      <c r="F22" s="119">
        <v>1.3216294353914293</v>
      </c>
      <c r="G22" s="118">
        <v>40</v>
      </c>
    </row>
    <row r="23" spans="1:7" ht="12.75">
      <c r="A23" s="118">
        <v>92</v>
      </c>
      <c r="B23" s="118" t="s">
        <v>7</v>
      </c>
      <c r="C23" s="118">
        <v>3</v>
      </c>
      <c r="D23" s="118">
        <v>3</v>
      </c>
      <c r="E23" s="118">
        <v>0</v>
      </c>
      <c r="F23" s="119">
        <v>0.38567270724422614</v>
      </c>
      <c r="G23" s="118">
        <v>25</v>
      </c>
    </row>
    <row r="24" spans="1:7" ht="12.75">
      <c r="A24" s="118">
        <v>93</v>
      </c>
      <c r="B24" s="118" t="s">
        <v>7</v>
      </c>
      <c r="C24" s="118">
        <v>3</v>
      </c>
      <c r="D24" s="118">
        <v>3</v>
      </c>
      <c r="E24" s="118">
        <v>0</v>
      </c>
      <c r="F24" s="119">
        <v>0.21802370662523818</v>
      </c>
      <c r="G24" s="118">
        <v>20</v>
      </c>
    </row>
    <row r="25" spans="1:7" ht="12.75">
      <c r="A25" s="118">
        <v>94</v>
      </c>
      <c r="B25" s="118" t="s">
        <v>7</v>
      </c>
      <c r="C25" s="118">
        <v>2</v>
      </c>
      <c r="D25" s="118">
        <v>2</v>
      </c>
      <c r="E25" s="118">
        <v>0</v>
      </c>
      <c r="F25" s="119">
        <v>0.38567270724422614</v>
      </c>
      <c r="G25" s="118">
        <v>25</v>
      </c>
    </row>
    <row r="26" spans="1:7" ht="12.75">
      <c r="A26" s="118">
        <v>99</v>
      </c>
      <c r="B26" s="118" t="s">
        <v>7</v>
      </c>
      <c r="C26" s="118">
        <v>1</v>
      </c>
      <c r="D26" s="118">
        <v>2</v>
      </c>
      <c r="E26" s="118">
        <v>0</v>
      </c>
      <c r="F26" s="119">
        <v>0.8543142311520153</v>
      </c>
      <c r="G26" s="118">
        <v>30</v>
      </c>
    </row>
    <row r="27" spans="1:7" ht="12.75">
      <c r="A27" s="113">
        <v>105</v>
      </c>
      <c r="B27" t="s">
        <v>7</v>
      </c>
      <c r="C27">
        <v>3</v>
      </c>
      <c r="D27">
        <v>3</v>
      </c>
      <c r="E27">
        <v>0</v>
      </c>
      <c r="F27" s="7">
        <v>0.05953042042821553</v>
      </c>
      <c r="G27">
        <v>10</v>
      </c>
    </row>
    <row r="28" spans="1:7" ht="12.75">
      <c r="A28" s="113">
        <v>108</v>
      </c>
      <c r="B28" t="s">
        <v>7</v>
      </c>
      <c r="C28">
        <v>1</v>
      </c>
      <c r="D28">
        <v>2</v>
      </c>
      <c r="E28">
        <v>1</v>
      </c>
      <c r="F28" s="7">
        <v>0.9572713935959605</v>
      </c>
      <c r="G28">
        <v>35</v>
      </c>
    </row>
    <row r="29" spans="1:7" ht="12.75">
      <c r="A29" s="113">
        <v>109</v>
      </c>
      <c r="B29" t="s">
        <v>7</v>
      </c>
      <c r="C29">
        <v>3</v>
      </c>
      <c r="D29">
        <v>3</v>
      </c>
      <c r="E29">
        <v>0</v>
      </c>
      <c r="F29" s="7">
        <v>0.27195370964402393</v>
      </c>
      <c r="G29">
        <v>20</v>
      </c>
    </row>
    <row r="30" spans="1:7" ht="12.75">
      <c r="A30" s="118">
        <v>127</v>
      </c>
      <c r="B30" s="118" t="s">
        <v>7</v>
      </c>
      <c r="C30" s="118">
        <v>1</v>
      </c>
      <c r="D30" s="118">
        <v>2</v>
      </c>
      <c r="E30" s="118">
        <v>0</v>
      </c>
      <c r="F30" s="119">
        <v>0.9572713935959605</v>
      </c>
      <c r="G30" s="118">
        <v>35</v>
      </c>
    </row>
    <row r="31" spans="1:7" ht="12.75">
      <c r="A31" s="113">
        <v>152</v>
      </c>
      <c r="B31" t="s">
        <v>15</v>
      </c>
      <c r="C31">
        <v>3</v>
      </c>
      <c r="D31">
        <v>3</v>
      </c>
      <c r="E31">
        <v>1</v>
      </c>
      <c r="F31" s="7">
        <v>0.03901818805850351</v>
      </c>
      <c r="G31">
        <v>10</v>
      </c>
    </row>
    <row r="32" spans="1:7" ht="12.75">
      <c r="A32" s="113">
        <v>164</v>
      </c>
      <c r="B32" t="s">
        <v>15</v>
      </c>
      <c r="C32">
        <v>2</v>
      </c>
      <c r="D32">
        <v>2</v>
      </c>
      <c r="E32">
        <v>0</v>
      </c>
      <c r="F32" s="7">
        <v>0.2701573948429669</v>
      </c>
      <c r="G32">
        <v>20</v>
      </c>
    </row>
    <row r="33" spans="1:7" ht="12.75">
      <c r="A33" s="113">
        <v>175</v>
      </c>
      <c r="B33" t="s">
        <v>7</v>
      </c>
      <c r="C33">
        <v>2</v>
      </c>
      <c r="D33">
        <v>2</v>
      </c>
      <c r="E33">
        <v>1</v>
      </c>
      <c r="F33" s="7">
        <v>0.9572713935959605</v>
      </c>
      <c r="G33">
        <v>35</v>
      </c>
    </row>
    <row r="34" spans="1:7" s="118" customFormat="1" ht="12.75">
      <c r="A34" s="118">
        <v>180</v>
      </c>
      <c r="B34" s="118" t="s">
        <v>15</v>
      </c>
      <c r="C34" s="118">
        <v>2</v>
      </c>
      <c r="D34" s="118">
        <v>2</v>
      </c>
      <c r="E34" s="118">
        <v>0</v>
      </c>
      <c r="F34" s="119">
        <v>0.3226257223425082</v>
      </c>
      <c r="G34" s="118">
        <v>25</v>
      </c>
    </row>
    <row r="35" spans="1:7" s="118" customFormat="1" ht="12.75">
      <c r="A35" s="118">
        <v>181</v>
      </c>
      <c r="B35" s="118" t="s">
        <v>15</v>
      </c>
      <c r="C35" s="118">
        <v>2</v>
      </c>
      <c r="D35" s="118">
        <v>2</v>
      </c>
      <c r="E35" s="118">
        <v>0</v>
      </c>
      <c r="F35" s="119">
        <v>0.5630764404513837</v>
      </c>
      <c r="G35" s="118">
        <v>30</v>
      </c>
    </row>
    <row r="36" spans="1:7" s="118" customFormat="1" ht="12.75">
      <c r="A36" s="118">
        <v>182</v>
      </c>
      <c r="B36" s="118" t="s">
        <v>15</v>
      </c>
      <c r="C36" s="118">
        <v>2</v>
      </c>
      <c r="D36" s="118">
        <v>2</v>
      </c>
      <c r="E36" s="118">
        <v>1</v>
      </c>
      <c r="F36" s="119">
        <v>0.8955525104287706</v>
      </c>
      <c r="G36" s="118">
        <v>35</v>
      </c>
    </row>
    <row r="37" spans="1:7" s="118" customFormat="1" ht="12.75">
      <c r="A37" s="113">
        <v>186</v>
      </c>
      <c r="B37" t="s">
        <v>25</v>
      </c>
      <c r="C37">
        <v>3</v>
      </c>
      <c r="D37">
        <v>2</v>
      </c>
      <c r="E37">
        <v>0</v>
      </c>
      <c r="F37" s="7">
        <v>0.05585869196906228</v>
      </c>
      <c r="G37">
        <v>10</v>
      </c>
    </row>
    <row r="38" spans="1:7" s="118" customFormat="1" ht="12.75">
      <c r="A38" s="113">
        <v>189</v>
      </c>
      <c r="B38" t="s">
        <v>8</v>
      </c>
      <c r="C38">
        <v>1</v>
      </c>
      <c r="D38">
        <v>1</v>
      </c>
      <c r="E38">
        <v>0</v>
      </c>
      <c r="F38" s="7">
        <v>0.9035011216360782</v>
      </c>
      <c r="G38">
        <v>40</v>
      </c>
    </row>
    <row r="39" spans="1:7" s="118" customFormat="1" ht="12.75">
      <c r="A39" s="113">
        <v>191</v>
      </c>
      <c r="B39" t="s">
        <v>15</v>
      </c>
      <c r="C39">
        <v>3</v>
      </c>
      <c r="D39">
        <v>3</v>
      </c>
      <c r="E39">
        <v>0</v>
      </c>
      <c r="F39" s="7">
        <v>0.12874086614220223</v>
      </c>
      <c r="G39">
        <v>10</v>
      </c>
    </row>
    <row r="40" spans="1:7" s="118" customFormat="1" ht="12.75">
      <c r="A40" s="113">
        <v>192</v>
      </c>
      <c r="B40" t="s">
        <v>15</v>
      </c>
      <c r="C40">
        <v>3</v>
      </c>
      <c r="D40">
        <v>3</v>
      </c>
      <c r="E40">
        <v>0</v>
      </c>
      <c r="F40" s="7">
        <v>0.055275585879948325</v>
      </c>
      <c r="G40">
        <v>10</v>
      </c>
    </row>
    <row r="41" spans="1:7" s="118" customFormat="1" ht="12.75">
      <c r="A41" s="113">
        <v>193</v>
      </c>
      <c r="B41" t="s">
        <v>15</v>
      </c>
      <c r="C41">
        <v>1</v>
      </c>
      <c r="D41">
        <v>2</v>
      </c>
      <c r="E41">
        <v>0</v>
      </c>
      <c r="F41" s="7">
        <v>0.5630764404513837</v>
      </c>
      <c r="G41">
        <v>30</v>
      </c>
    </row>
    <row r="42" spans="1:7" s="118" customFormat="1" ht="12.75">
      <c r="A42" s="113">
        <v>195</v>
      </c>
      <c r="B42" t="s">
        <v>7</v>
      </c>
      <c r="C42">
        <v>3</v>
      </c>
      <c r="D42">
        <v>2</v>
      </c>
      <c r="E42">
        <v>0</v>
      </c>
      <c r="F42" s="7">
        <v>0.4502460684635232</v>
      </c>
      <c r="G42">
        <v>25</v>
      </c>
    </row>
    <row r="43" spans="1:7" s="118" customFormat="1" ht="12.75">
      <c r="A43" s="113">
        <v>197</v>
      </c>
      <c r="B43" t="s">
        <v>7</v>
      </c>
      <c r="C43">
        <v>1</v>
      </c>
      <c r="D43">
        <v>2</v>
      </c>
      <c r="E43">
        <v>1</v>
      </c>
      <c r="F43" s="7">
        <v>0.7149098999363876</v>
      </c>
      <c r="G43">
        <v>30</v>
      </c>
    </row>
    <row r="44" spans="1:7" s="118" customFormat="1" ht="12.75">
      <c r="A44" s="118">
        <v>198</v>
      </c>
      <c r="B44" s="118" t="s">
        <v>7</v>
      </c>
      <c r="C44" s="118">
        <v>1</v>
      </c>
      <c r="D44" s="118">
        <v>2</v>
      </c>
      <c r="E44" s="118">
        <v>0</v>
      </c>
      <c r="F44" s="119">
        <v>0.7149098999363876</v>
      </c>
      <c r="G44" s="118">
        <v>30</v>
      </c>
    </row>
    <row r="45" spans="1:7" s="118" customFormat="1" ht="12.75">
      <c r="A45" s="118">
        <v>199</v>
      </c>
      <c r="B45" s="118" t="s">
        <v>7</v>
      </c>
      <c r="C45" s="118">
        <v>3</v>
      </c>
      <c r="D45" s="118">
        <v>3</v>
      </c>
      <c r="E45" s="118">
        <v>0</v>
      </c>
      <c r="F45" s="119">
        <v>0.17531843975439168</v>
      </c>
      <c r="G45" s="118">
        <v>15</v>
      </c>
    </row>
    <row r="46" spans="1:7" s="118" customFormat="1" ht="12.75">
      <c r="A46" s="118">
        <v>244</v>
      </c>
      <c r="B46" s="118" t="s">
        <v>7</v>
      </c>
      <c r="C46" s="118">
        <v>3</v>
      </c>
      <c r="D46" s="118">
        <v>2</v>
      </c>
      <c r="E46" s="118">
        <v>1</v>
      </c>
      <c r="F46" s="119">
        <v>0.27195370964402393</v>
      </c>
      <c r="G46" s="118">
        <v>20</v>
      </c>
    </row>
    <row r="47" spans="1:7" s="118" customFormat="1" ht="12.75">
      <c r="A47" s="118">
        <v>245</v>
      </c>
      <c r="B47" s="118" t="s">
        <v>7</v>
      </c>
      <c r="C47" s="118">
        <v>2</v>
      </c>
      <c r="D47" s="118">
        <v>2</v>
      </c>
      <c r="E47" s="118">
        <v>1</v>
      </c>
      <c r="F47" s="119">
        <v>0.632033957222457</v>
      </c>
      <c r="G47" s="118">
        <v>30</v>
      </c>
    </row>
    <row r="48" spans="1:7" s="118" customFormat="1" ht="12.75">
      <c r="A48" s="118">
        <v>246</v>
      </c>
      <c r="B48" s="118" t="s">
        <v>7</v>
      </c>
      <c r="C48" s="118">
        <v>3</v>
      </c>
      <c r="D48" s="118">
        <v>2</v>
      </c>
      <c r="E48" s="118">
        <v>1</v>
      </c>
      <c r="F48" s="119">
        <v>0.21802370662523818</v>
      </c>
      <c r="G48" s="118">
        <v>20</v>
      </c>
    </row>
    <row r="49" spans="1:7" s="118" customFormat="1" ht="12.75">
      <c r="A49" s="118">
        <v>247</v>
      </c>
      <c r="B49" s="118" t="s">
        <v>15</v>
      </c>
      <c r="C49" s="118">
        <v>2</v>
      </c>
      <c r="D49" s="118">
        <v>2</v>
      </c>
      <c r="E49" s="118">
        <v>0</v>
      </c>
      <c r="F49" s="119">
        <v>0.1942744802728892</v>
      </c>
      <c r="G49" s="118">
        <v>20</v>
      </c>
    </row>
    <row r="50" spans="1:7" s="118" customFormat="1" ht="12.75">
      <c r="A50" s="118">
        <v>248</v>
      </c>
      <c r="B50" s="118" t="s">
        <v>15</v>
      </c>
      <c r="C50" s="118">
        <v>3</v>
      </c>
      <c r="D50" s="118">
        <v>2</v>
      </c>
      <c r="E50" s="118">
        <v>0</v>
      </c>
      <c r="F50" s="119">
        <v>0.150392376373512</v>
      </c>
      <c r="G50" s="118">
        <v>20</v>
      </c>
    </row>
    <row r="51" spans="1:7" s="118" customFormat="1" ht="12.75">
      <c r="A51" s="118">
        <v>249</v>
      </c>
      <c r="B51" s="118" t="s">
        <v>15</v>
      </c>
      <c r="C51" s="118">
        <v>3</v>
      </c>
      <c r="D51" s="118">
        <v>2</v>
      </c>
      <c r="E51" s="118">
        <v>0</v>
      </c>
      <c r="F51" s="119">
        <v>0.023165999842516122</v>
      </c>
      <c r="G51" s="118">
        <v>10</v>
      </c>
    </row>
    <row r="52" spans="1:7" s="118" customFormat="1" ht="12.75">
      <c r="A52" s="118">
        <v>250</v>
      </c>
      <c r="B52" s="118" t="s">
        <v>15</v>
      </c>
      <c r="C52" s="118">
        <v>2</v>
      </c>
      <c r="D52" s="118">
        <v>2</v>
      </c>
      <c r="E52" s="118">
        <v>0</v>
      </c>
      <c r="F52" s="119">
        <v>0.12874086614220223</v>
      </c>
      <c r="G52" s="118">
        <v>10</v>
      </c>
    </row>
    <row r="53" spans="1:7" s="118" customFormat="1" ht="12.75">
      <c r="A53" s="118">
        <v>251</v>
      </c>
      <c r="B53" s="118" t="s">
        <v>15</v>
      </c>
      <c r="C53" s="118">
        <v>3</v>
      </c>
      <c r="D53" s="118">
        <v>3</v>
      </c>
      <c r="E53" s="118">
        <v>0</v>
      </c>
      <c r="F53" s="119">
        <v>0.023165999842516122</v>
      </c>
      <c r="G53" s="118">
        <v>10</v>
      </c>
    </row>
    <row r="54" spans="1:7" s="118" customFormat="1" ht="12.75">
      <c r="A54" s="113">
        <v>252</v>
      </c>
      <c r="B54" t="s">
        <v>15</v>
      </c>
      <c r="C54">
        <v>2</v>
      </c>
      <c r="D54">
        <v>2</v>
      </c>
      <c r="E54">
        <v>0</v>
      </c>
      <c r="F54" s="7">
        <v>0.1942744802728892</v>
      </c>
      <c r="G54">
        <v>20</v>
      </c>
    </row>
    <row r="55" spans="1:7" s="118" customFormat="1" ht="12.75">
      <c r="A55" s="118">
        <v>255</v>
      </c>
      <c r="B55" s="118" t="s">
        <v>7</v>
      </c>
      <c r="C55" s="118">
        <v>2</v>
      </c>
      <c r="D55" s="118">
        <v>2</v>
      </c>
      <c r="E55" s="118">
        <v>0</v>
      </c>
      <c r="F55" s="119">
        <v>0.7149098999363876</v>
      </c>
      <c r="G55" s="118">
        <v>30</v>
      </c>
    </row>
    <row r="56" spans="1:7" s="118" customFormat="1" ht="12.75">
      <c r="A56" s="113">
        <v>257</v>
      </c>
      <c r="B56" t="s">
        <v>7</v>
      </c>
      <c r="C56">
        <v>3</v>
      </c>
      <c r="D56">
        <v>3</v>
      </c>
      <c r="E56">
        <v>0</v>
      </c>
      <c r="F56" s="7">
        <v>0.27195370964402393</v>
      </c>
      <c r="G56">
        <v>20</v>
      </c>
    </row>
    <row r="57" spans="1:7" s="118" customFormat="1" ht="12.75">
      <c r="A57" s="118">
        <v>258</v>
      </c>
      <c r="B57" s="118" t="s">
        <v>7</v>
      </c>
      <c r="C57" s="118">
        <v>1</v>
      </c>
      <c r="D57" s="118">
        <v>1</v>
      </c>
      <c r="E57" s="118">
        <v>0</v>
      </c>
      <c r="F57" s="119">
        <v>0.7149098999363876</v>
      </c>
      <c r="G57" s="118">
        <v>30</v>
      </c>
    </row>
    <row r="58" spans="1:7" s="118" customFormat="1" ht="12.75">
      <c r="A58" s="113">
        <v>259</v>
      </c>
      <c r="B58" t="s">
        <v>7</v>
      </c>
      <c r="C58">
        <v>1</v>
      </c>
      <c r="D58">
        <v>1</v>
      </c>
      <c r="E58">
        <v>0</v>
      </c>
      <c r="F58" s="7">
        <v>1.0661751530648138</v>
      </c>
      <c r="G58">
        <v>35</v>
      </c>
    </row>
    <row r="59" spans="1:7" s="118" customFormat="1" ht="12.75">
      <c r="A59" s="118">
        <v>263</v>
      </c>
      <c r="B59" s="118" t="s">
        <v>7</v>
      </c>
      <c r="C59" s="118">
        <v>2</v>
      </c>
      <c r="D59" s="118">
        <v>2</v>
      </c>
      <c r="E59" s="118">
        <v>0</v>
      </c>
      <c r="F59" s="119">
        <v>0.38567270724422614</v>
      </c>
      <c r="G59" s="118">
        <v>25</v>
      </c>
    </row>
    <row r="60" spans="1:7" s="118" customFormat="1" ht="12.75">
      <c r="A60" s="118">
        <v>264</v>
      </c>
      <c r="B60" s="118" t="s">
        <v>7</v>
      </c>
      <c r="C60" s="118">
        <v>1</v>
      </c>
      <c r="D60" s="118">
        <v>1</v>
      </c>
      <c r="E60" s="118">
        <v>0</v>
      </c>
      <c r="F60" s="119">
        <v>1.0661751530648138</v>
      </c>
      <c r="G60" s="118">
        <v>35</v>
      </c>
    </row>
    <row r="61" spans="1:7" s="118" customFormat="1" ht="12.75">
      <c r="A61" s="118">
        <v>266</v>
      </c>
      <c r="B61" s="118" t="s">
        <v>7</v>
      </c>
      <c r="C61" s="118">
        <v>2</v>
      </c>
      <c r="D61" s="118">
        <v>2</v>
      </c>
      <c r="E61" s="118">
        <v>0</v>
      </c>
      <c r="F61" s="119">
        <v>0.8543142311520153</v>
      </c>
      <c r="G61" s="118">
        <v>30</v>
      </c>
    </row>
    <row r="62" spans="1:7" s="118" customFormat="1" ht="12.75">
      <c r="A62" s="118">
        <v>267</v>
      </c>
      <c r="B62" s="118" t="s">
        <v>7</v>
      </c>
      <c r="C62" s="118">
        <v>2</v>
      </c>
      <c r="D62" s="118">
        <v>2</v>
      </c>
      <c r="E62" s="118">
        <v>0</v>
      </c>
      <c r="F62" s="119">
        <v>0.32846563408692436</v>
      </c>
      <c r="G62" s="118">
        <v>20</v>
      </c>
    </row>
    <row r="63" spans="1:7" s="118" customFormat="1" ht="12.75">
      <c r="A63" s="118">
        <v>268</v>
      </c>
      <c r="B63" s="118" t="s">
        <v>7</v>
      </c>
      <c r="C63" s="118">
        <v>2</v>
      </c>
      <c r="D63" s="118">
        <v>2</v>
      </c>
      <c r="E63" s="118">
        <v>0</v>
      </c>
      <c r="F63" s="119">
        <v>0.4502460684635232</v>
      </c>
      <c r="G63" s="118">
        <v>25</v>
      </c>
    </row>
    <row r="64" spans="1:7" s="118" customFormat="1" ht="12.75">
      <c r="A64" s="118">
        <v>270</v>
      </c>
      <c r="B64" s="118" t="s">
        <v>7</v>
      </c>
      <c r="C64" s="118">
        <v>1</v>
      </c>
      <c r="D64" s="118">
        <v>1</v>
      </c>
      <c r="E64" s="118">
        <v>0</v>
      </c>
      <c r="F64" s="119">
        <v>1.0661751530648138</v>
      </c>
      <c r="G64" s="118">
        <v>35</v>
      </c>
    </row>
    <row r="65" spans="1:7" s="118" customFormat="1" ht="12.75">
      <c r="A65" s="113">
        <v>271</v>
      </c>
      <c r="B65" t="s">
        <v>7</v>
      </c>
      <c r="C65">
        <v>2</v>
      </c>
      <c r="D65">
        <v>2</v>
      </c>
      <c r="E65">
        <v>0</v>
      </c>
      <c r="F65" s="7">
        <v>0.632033957222457</v>
      </c>
      <c r="G65">
        <v>30</v>
      </c>
    </row>
    <row r="66" spans="1:7" s="118" customFormat="1" ht="12.75">
      <c r="A66" s="118">
        <v>272</v>
      </c>
      <c r="B66" s="118" t="s">
        <v>7</v>
      </c>
      <c r="C66" s="118">
        <v>2</v>
      </c>
      <c r="D66" s="118">
        <v>2</v>
      </c>
      <c r="E66" s="118">
        <v>1</v>
      </c>
      <c r="F66" s="119">
        <v>0.38567270724422614</v>
      </c>
      <c r="G66" s="118">
        <v>25</v>
      </c>
    </row>
    <row r="67" spans="1:7" s="118" customFormat="1" ht="12.75">
      <c r="A67" s="118">
        <v>274</v>
      </c>
      <c r="B67" s="118" t="s">
        <v>7</v>
      </c>
      <c r="C67" s="118">
        <v>2</v>
      </c>
      <c r="D67" s="118">
        <v>2</v>
      </c>
      <c r="E67" s="118">
        <v>0</v>
      </c>
      <c r="F67" s="119">
        <v>0.38567270724422614</v>
      </c>
      <c r="G67" s="118">
        <v>25</v>
      </c>
    </row>
    <row r="68" spans="1:7" s="118" customFormat="1" ht="12.75">
      <c r="A68" s="118">
        <v>275</v>
      </c>
      <c r="B68" s="118" t="s">
        <v>7</v>
      </c>
      <c r="C68" s="118">
        <v>2</v>
      </c>
      <c r="D68" s="118">
        <v>3</v>
      </c>
      <c r="E68" s="118">
        <v>0</v>
      </c>
      <c r="F68" s="119">
        <v>0.32846563408692436</v>
      </c>
      <c r="G68" s="118">
        <v>20</v>
      </c>
    </row>
    <row r="69" spans="1:7" s="118" customFormat="1" ht="12.75">
      <c r="A69" s="118">
        <v>276</v>
      </c>
      <c r="B69" s="118" t="s">
        <v>7</v>
      </c>
      <c r="C69" s="118">
        <v>2</v>
      </c>
      <c r="D69" s="118">
        <v>3</v>
      </c>
      <c r="E69" s="118">
        <v>1</v>
      </c>
      <c r="F69" s="119">
        <v>0.38567270724422614</v>
      </c>
      <c r="G69" s="118">
        <v>25</v>
      </c>
    </row>
    <row r="70" spans="1:7" s="118" customFormat="1" ht="12.75">
      <c r="A70" s="118">
        <v>277</v>
      </c>
      <c r="B70" s="118" t="s">
        <v>15</v>
      </c>
      <c r="C70" s="118">
        <v>1</v>
      </c>
      <c r="D70" s="118">
        <v>1</v>
      </c>
      <c r="E70" s="118">
        <v>0</v>
      </c>
      <c r="F70" s="119">
        <v>0.8955525104287706</v>
      </c>
      <c r="G70" s="118">
        <v>35</v>
      </c>
    </row>
    <row r="71" spans="1:7" s="118" customFormat="1" ht="12.75">
      <c r="A71" s="118">
        <v>279</v>
      </c>
      <c r="B71" s="118" t="s">
        <v>15</v>
      </c>
      <c r="C71" s="118">
        <v>2</v>
      </c>
      <c r="D71" s="118">
        <v>2</v>
      </c>
      <c r="E71" s="118">
        <v>0</v>
      </c>
      <c r="F71" s="119">
        <v>0.1942744802728892</v>
      </c>
      <c r="G71" s="118">
        <v>20</v>
      </c>
    </row>
    <row r="72" spans="1:7" s="118" customFormat="1" ht="12.75">
      <c r="A72" s="118">
        <v>280</v>
      </c>
      <c r="B72" s="118" t="s">
        <v>15</v>
      </c>
      <c r="C72" s="118">
        <v>2</v>
      </c>
      <c r="D72" s="118">
        <v>2</v>
      </c>
      <c r="E72" s="118">
        <v>0</v>
      </c>
      <c r="F72" s="119">
        <v>0.49205560885323213</v>
      </c>
      <c r="G72" s="118">
        <v>30</v>
      </c>
    </row>
    <row r="73" spans="1:7" s="118" customFormat="1" ht="12.75">
      <c r="A73" s="118">
        <v>281</v>
      </c>
      <c r="B73" s="118" t="s">
        <v>15</v>
      </c>
      <c r="C73" s="118">
        <v>3</v>
      </c>
      <c r="D73" s="118">
        <v>3</v>
      </c>
      <c r="E73" s="118">
        <v>0</v>
      </c>
      <c r="F73" s="119">
        <v>0.023165999842516122</v>
      </c>
      <c r="G73" s="118">
        <v>10</v>
      </c>
    </row>
    <row r="74" spans="1:7" s="118" customFormat="1" ht="12.75">
      <c r="A74" s="118">
        <v>282</v>
      </c>
      <c r="B74" s="118" t="s">
        <v>15</v>
      </c>
      <c r="C74" s="118">
        <v>2</v>
      </c>
      <c r="D74" s="118">
        <v>2</v>
      </c>
      <c r="E74" s="118">
        <v>0</v>
      </c>
      <c r="F74" s="119">
        <v>0.2701573948429669</v>
      </c>
      <c r="G74" s="118">
        <v>20</v>
      </c>
    </row>
    <row r="75" spans="1:7" s="118" customFormat="1" ht="12.75">
      <c r="A75" s="118">
        <v>284</v>
      </c>
      <c r="B75" s="118" t="s">
        <v>15</v>
      </c>
      <c r="C75" s="118">
        <v>1</v>
      </c>
      <c r="D75" s="118">
        <v>2</v>
      </c>
      <c r="E75" s="118">
        <v>0</v>
      </c>
      <c r="F75" s="119">
        <v>0.5630764404513837</v>
      </c>
      <c r="G75" s="118">
        <v>30</v>
      </c>
    </row>
    <row r="76" spans="1:7" s="118" customFormat="1" ht="12.75">
      <c r="A76" s="118">
        <v>286</v>
      </c>
      <c r="B76" s="118" t="s">
        <v>7</v>
      </c>
      <c r="C76" s="118">
        <v>1</v>
      </c>
      <c r="D76" s="118">
        <v>2</v>
      </c>
      <c r="E76" s="118">
        <v>2</v>
      </c>
      <c r="F76" s="119">
        <v>1.3216294353914293</v>
      </c>
      <c r="G76" s="118">
        <v>40</v>
      </c>
    </row>
    <row r="77" spans="1:7" s="118" customFormat="1" ht="12.75">
      <c r="A77" s="118">
        <v>287</v>
      </c>
      <c r="B77" s="118" t="s">
        <v>7</v>
      </c>
      <c r="C77" s="118">
        <v>1</v>
      </c>
      <c r="D77" s="118">
        <v>2</v>
      </c>
      <c r="E77" s="118">
        <v>0</v>
      </c>
      <c r="F77" s="119">
        <v>1.3216294353914293</v>
      </c>
      <c r="G77" s="118">
        <v>40</v>
      </c>
    </row>
    <row r="78" spans="1:7" s="118" customFormat="1" ht="12.75">
      <c r="A78" s="118">
        <v>288</v>
      </c>
      <c r="B78" s="118" t="s">
        <v>15</v>
      </c>
      <c r="C78" s="118">
        <v>3</v>
      </c>
      <c r="D78" s="118">
        <v>2</v>
      </c>
      <c r="E78" s="118">
        <v>0</v>
      </c>
      <c r="F78" s="119">
        <v>0.3226257223425082</v>
      </c>
      <c r="G78" s="118">
        <v>25</v>
      </c>
    </row>
    <row r="79" spans="1:7" s="118" customFormat="1" ht="12.75">
      <c r="A79" s="118">
        <v>289</v>
      </c>
      <c r="B79" s="118" t="s">
        <v>15</v>
      </c>
      <c r="C79" s="118">
        <v>3</v>
      </c>
      <c r="D79" s="118">
        <v>2</v>
      </c>
      <c r="E79" s="118">
        <v>0</v>
      </c>
      <c r="F79" s="119">
        <v>0.3226257223425082</v>
      </c>
      <c r="G79" s="118">
        <v>25</v>
      </c>
    </row>
    <row r="80" spans="1:7" s="118" customFormat="1" ht="12.75">
      <c r="A80" s="118">
        <v>291</v>
      </c>
      <c r="B80" s="118" t="s">
        <v>7</v>
      </c>
      <c r="C80" s="118">
        <v>2</v>
      </c>
      <c r="D80" s="118">
        <v>2</v>
      </c>
      <c r="E80" s="118">
        <v>0</v>
      </c>
      <c r="F80" s="119">
        <v>0.4502460684635232</v>
      </c>
      <c r="G80" s="118">
        <v>25</v>
      </c>
    </row>
    <row r="81" spans="1:7" s="118" customFormat="1" ht="12.75">
      <c r="A81" s="118">
        <v>292</v>
      </c>
      <c r="B81" s="118" t="s">
        <v>15</v>
      </c>
      <c r="C81" s="118">
        <v>3</v>
      </c>
      <c r="D81" s="118">
        <v>2</v>
      </c>
      <c r="E81" s="118">
        <v>1</v>
      </c>
      <c r="F81" s="119">
        <v>0.1942744802728892</v>
      </c>
      <c r="G81" s="118">
        <v>20</v>
      </c>
    </row>
    <row r="82" spans="1:7" s="118" customFormat="1" ht="12.75">
      <c r="A82" s="118">
        <v>293</v>
      </c>
      <c r="B82" s="118" t="s">
        <v>15</v>
      </c>
      <c r="C82" s="118">
        <v>1</v>
      </c>
      <c r="D82" s="118">
        <v>2</v>
      </c>
      <c r="E82" s="118">
        <v>0</v>
      </c>
      <c r="F82" s="119">
        <v>0.3800440115791192</v>
      </c>
      <c r="G82" s="118">
        <v>25</v>
      </c>
    </row>
    <row r="83" spans="1:7" s="118" customFormat="1" ht="12.75">
      <c r="A83" s="118">
        <v>297</v>
      </c>
      <c r="B83" s="118" t="s">
        <v>7</v>
      </c>
      <c r="C83" s="118">
        <v>1</v>
      </c>
      <c r="D83" s="118">
        <v>1</v>
      </c>
      <c r="E83" s="118">
        <v>0</v>
      </c>
      <c r="F83" s="119">
        <v>1.4790411895829136</v>
      </c>
      <c r="G83" s="118">
        <v>40</v>
      </c>
    </row>
    <row r="84" spans="1:7" s="118" customFormat="1" ht="12.75">
      <c r="A84" s="118">
        <v>300</v>
      </c>
      <c r="B84" s="118" t="s">
        <v>7</v>
      </c>
      <c r="C84" s="118">
        <v>1</v>
      </c>
      <c r="D84" s="118">
        <v>1</v>
      </c>
      <c r="E84" s="118">
        <v>0</v>
      </c>
      <c r="F84" s="119">
        <v>1.7636129088151156</v>
      </c>
      <c r="G84" s="118">
        <v>45</v>
      </c>
    </row>
    <row r="85" spans="1:7" s="118" customFormat="1" ht="12.75">
      <c r="A85" s="113">
        <v>301</v>
      </c>
      <c r="B85" t="s">
        <v>7</v>
      </c>
      <c r="C85">
        <v>3</v>
      </c>
      <c r="D85">
        <v>3</v>
      </c>
      <c r="E85">
        <v>0</v>
      </c>
      <c r="F85" s="7">
        <v>0.32846563408692436</v>
      </c>
      <c r="G85">
        <v>20</v>
      </c>
    </row>
    <row r="86" spans="1:7" s="118" customFormat="1" ht="12.75">
      <c r="A86" s="113">
        <v>302</v>
      </c>
      <c r="B86" t="s">
        <v>15</v>
      </c>
      <c r="C86">
        <v>3</v>
      </c>
      <c r="D86">
        <v>2</v>
      </c>
      <c r="E86">
        <v>0</v>
      </c>
      <c r="F86" s="7">
        <v>0.150392376373512</v>
      </c>
      <c r="G86">
        <v>20</v>
      </c>
    </row>
    <row r="87" spans="1:7" s="118" customFormat="1" ht="12.75">
      <c r="A87" s="113">
        <v>303</v>
      </c>
      <c r="B87" t="s">
        <v>7</v>
      </c>
      <c r="C87">
        <v>1</v>
      </c>
      <c r="D87">
        <v>1</v>
      </c>
      <c r="E87">
        <v>0</v>
      </c>
      <c r="F87" s="7">
        <v>1.0661751530648138</v>
      </c>
      <c r="G87">
        <v>35</v>
      </c>
    </row>
    <row r="88" spans="1:7" s="118" customFormat="1" ht="12.75">
      <c r="A88" s="113">
        <v>304</v>
      </c>
      <c r="B88" t="s">
        <v>7</v>
      </c>
      <c r="C88">
        <v>1</v>
      </c>
      <c r="D88">
        <v>2</v>
      </c>
      <c r="E88">
        <v>0</v>
      </c>
      <c r="F88" s="7">
        <v>1.0661751530648138</v>
      </c>
      <c r="G88">
        <v>35</v>
      </c>
    </row>
    <row r="89" spans="1:7" s="118" customFormat="1" ht="12.75">
      <c r="A89" s="113">
        <v>305</v>
      </c>
      <c r="B89" t="s">
        <v>7</v>
      </c>
      <c r="C89">
        <v>3</v>
      </c>
      <c r="D89">
        <v>3</v>
      </c>
      <c r="E89">
        <v>0</v>
      </c>
      <c r="F89" s="7">
        <v>0.21802370662523818</v>
      </c>
      <c r="G89">
        <v>20</v>
      </c>
    </row>
    <row r="90" spans="1:7" s="118" customFormat="1" ht="12.75">
      <c r="A90" s="118">
        <v>310</v>
      </c>
      <c r="B90" s="118" t="s">
        <v>7</v>
      </c>
      <c r="C90" s="118">
        <v>1</v>
      </c>
      <c r="D90" s="118">
        <v>1</v>
      </c>
      <c r="E90" s="118">
        <v>0</v>
      </c>
      <c r="F90" s="119">
        <v>2.845647926734587</v>
      </c>
      <c r="G90" s="118">
        <v>55</v>
      </c>
    </row>
    <row r="91" spans="1:7" s="118" customFormat="1" ht="12.75">
      <c r="A91" s="113">
        <v>356</v>
      </c>
      <c r="B91" t="s">
        <v>15</v>
      </c>
      <c r="C91">
        <v>1</v>
      </c>
      <c r="D91">
        <v>1</v>
      </c>
      <c r="E91">
        <v>0</v>
      </c>
      <c r="F91" s="7">
        <v>0.03901818805850351</v>
      </c>
      <c r="G91">
        <v>10</v>
      </c>
    </row>
    <row r="92" spans="1:7" s="118" customFormat="1" ht="12.75">
      <c r="A92" s="113">
        <v>360</v>
      </c>
      <c r="B92" t="s">
        <v>15</v>
      </c>
      <c r="C92">
        <v>3</v>
      </c>
      <c r="D92">
        <v>2</v>
      </c>
      <c r="E92">
        <v>0</v>
      </c>
      <c r="F92" s="7">
        <v>0.3226257223425082</v>
      </c>
      <c r="G92">
        <v>25</v>
      </c>
    </row>
    <row r="93" spans="1:7" s="118" customFormat="1" ht="12.75">
      <c r="A93" s="113">
        <v>368</v>
      </c>
      <c r="B93" t="s">
        <v>15</v>
      </c>
      <c r="C93">
        <v>3</v>
      </c>
      <c r="D93">
        <v>3</v>
      </c>
      <c r="E93">
        <v>0</v>
      </c>
      <c r="F93" s="7">
        <v>0.1942744802728892</v>
      </c>
      <c r="G93">
        <v>20</v>
      </c>
    </row>
    <row r="94" spans="1:7" s="118" customFormat="1" ht="12.75">
      <c r="A94" s="118">
        <v>385</v>
      </c>
      <c r="B94" s="118" t="s">
        <v>15</v>
      </c>
      <c r="C94" s="118">
        <v>1</v>
      </c>
      <c r="D94" s="118">
        <v>1</v>
      </c>
      <c r="E94" s="118">
        <v>0</v>
      </c>
      <c r="F94" s="119">
        <v>3.5380846149465484</v>
      </c>
      <c r="G94" s="118">
        <v>60</v>
      </c>
    </row>
    <row r="95" spans="1:7" s="118" customFormat="1" ht="12.75">
      <c r="A95" s="118">
        <v>399</v>
      </c>
      <c r="B95" s="118" t="s">
        <v>7</v>
      </c>
      <c r="C95" s="118">
        <v>2</v>
      </c>
      <c r="D95" s="118">
        <v>1</v>
      </c>
      <c r="E95" s="118">
        <v>0</v>
      </c>
      <c r="F95" s="119">
        <v>0.632033957222457</v>
      </c>
      <c r="G95" s="118">
        <v>30</v>
      </c>
    </row>
    <row r="96" spans="1:7" s="118" customFormat="1" ht="12.75">
      <c r="A96" s="118">
        <v>401</v>
      </c>
      <c r="B96" s="118" t="s">
        <v>7</v>
      </c>
      <c r="C96" s="118">
        <v>1</v>
      </c>
      <c r="D96" s="118">
        <v>1</v>
      </c>
      <c r="E96" s="118">
        <v>0</v>
      </c>
      <c r="F96" s="119">
        <v>2.303217704808509</v>
      </c>
      <c r="G96" s="118">
        <v>50</v>
      </c>
    </row>
    <row r="97" spans="1:7" s="118" customFormat="1" ht="12.75">
      <c r="A97" s="118">
        <v>403</v>
      </c>
      <c r="B97" s="118" t="s">
        <v>7</v>
      </c>
      <c r="C97" s="118">
        <v>1</v>
      </c>
      <c r="D97" s="118">
        <v>1</v>
      </c>
      <c r="E97" s="118">
        <v>0</v>
      </c>
      <c r="F97" s="119">
        <v>0.9572713935959605</v>
      </c>
      <c r="G97" s="118">
        <v>35</v>
      </c>
    </row>
    <row r="98" spans="1:7" s="118" customFormat="1" ht="12.75">
      <c r="A98" s="118">
        <v>405</v>
      </c>
      <c r="B98" s="118" t="s">
        <v>15</v>
      </c>
      <c r="C98" s="118">
        <v>3</v>
      </c>
      <c r="D98" s="118">
        <v>3</v>
      </c>
      <c r="E98" s="118">
        <v>0</v>
      </c>
      <c r="F98" s="119">
        <v>0.12874086614220223</v>
      </c>
      <c r="G98" s="118">
        <v>10</v>
      </c>
    </row>
    <row r="99" spans="1:7" s="118" customFormat="1" ht="12.75">
      <c r="A99" s="118">
        <v>410</v>
      </c>
      <c r="B99" s="118" t="s">
        <v>7</v>
      </c>
      <c r="C99" s="118">
        <v>2</v>
      </c>
      <c r="D99" s="118">
        <v>1</v>
      </c>
      <c r="E99" s="118">
        <v>0</v>
      </c>
      <c r="F99" s="119">
        <v>1.1870239828215923</v>
      </c>
      <c r="G99" s="118">
        <v>40</v>
      </c>
    </row>
    <row r="100" spans="1:7" s="118" customFormat="1" ht="12.75">
      <c r="A100" s="118">
        <v>411</v>
      </c>
      <c r="B100" s="118" t="s">
        <v>7</v>
      </c>
      <c r="C100" s="118">
        <v>3</v>
      </c>
      <c r="D100" s="118">
        <v>3</v>
      </c>
      <c r="E100" s="118">
        <v>0</v>
      </c>
      <c r="F100" s="119">
        <v>0.05953042042821553</v>
      </c>
      <c r="G100" s="118">
        <v>10</v>
      </c>
    </row>
    <row r="101" spans="1:7" s="118" customFormat="1" ht="12.75">
      <c r="A101" s="118">
        <v>412</v>
      </c>
      <c r="B101" s="118" t="s">
        <v>7</v>
      </c>
      <c r="C101" s="118">
        <v>1</v>
      </c>
      <c r="D101" s="118">
        <v>1</v>
      </c>
      <c r="E101" s="118">
        <v>0</v>
      </c>
      <c r="F101" s="119">
        <v>0.8543142311520153</v>
      </c>
      <c r="G101" s="118">
        <v>30</v>
      </c>
    </row>
    <row r="102" spans="1:7" s="118" customFormat="1" ht="12.75">
      <c r="A102" s="113">
        <v>420</v>
      </c>
      <c r="B102" t="s">
        <v>15</v>
      </c>
      <c r="C102">
        <v>1</v>
      </c>
      <c r="D102">
        <v>1</v>
      </c>
      <c r="E102">
        <v>0</v>
      </c>
      <c r="F102" s="7">
        <v>0.8955525104287706</v>
      </c>
      <c r="G102">
        <v>35</v>
      </c>
    </row>
    <row r="103" spans="1:7" s="118" customFormat="1" ht="12.75">
      <c r="A103" s="118">
        <v>421</v>
      </c>
      <c r="B103" s="118" t="s">
        <v>15</v>
      </c>
      <c r="C103" s="118">
        <v>3</v>
      </c>
      <c r="D103" s="118">
        <v>3</v>
      </c>
      <c r="E103" s="118">
        <v>0</v>
      </c>
      <c r="F103" s="119">
        <v>0.03901818805850351</v>
      </c>
      <c r="G103" s="118">
        <v>10</v>
      </c>
    </row>
    <row r="104" spans="1:7" s="118" customFormat="1" ht="12.75">
      <c r="A104" s="118">
        <v>422</v>
      </c>
      <c r="B104" s="118" t="s">
        <v>15</v>
      </c>
      <c r="C104" s="118">
        <v>2</v>
      </c>
      <c r="D104" s="118">
        <v>1</v>
      </c>
      <c r="E104" s="118">
        <v>0</v>
      </c>
      <c r="F104" s="119">
        <v>0.055275585879948325</v>
      </c>
      <c r="G104" s="118">
        <v>10</v>
      </c>
    </row>
    <row r="105" spans="1:7" s="118" customFormat="1" ht="12.75">
      <c r="A105" s="118">
        <v>423</v>
      </c>
      <c r="B105" s="118" t="s">
        <v>15</v>
      </c>
      <c r="C105" s="118">
        <v>1</v>
      </c>
      <c r="D105" s="118">
        <v>1</v>
      </c>
      <c r="E105" s="118">
        <v>0</v>
      </c>
      <c r="F105" s="119">
        <v>1.8203580974482576</v>
      </c>
      <c r="G105" s="118">
        <v>50</v>
      </c>
    </row>
    <row r="106" spans="1:7" s="118" customFormat="1" ht="12.75">
      <c r="A106" s="118">
        <v>438</v>
      </c>
      <c r="B106" s="118" t="s">
        <v>15</v>
      </c>
      <c r="C106" s="118">
        <v>3</v>
      </c>
      <c r="D106" s="118">
        <v>1</v>
      </c>
      <c r="E106" s="118">
        <v>0</v>
      </c>
      <c r="F106" s="119">
        <v>0.2701573948429669</v>
      </c>
      <c r="G106" s="118">
        <v>20</v>
      </c>
    </row>
    <row r="107" spans="1:7" s="118" customFormat="1" ht="12.75">
      <c r="A107" s="118">
        <v>441</v>
      </c>
      <c r="B107" s="118" t="s">
        <v>15</v>
      </c>
      <c r="C107" s="118">
        <v>3</v>
      </c>
      <c r="D107" s="118">
        <v>3</v>
      </c>
      <c r="E107" s="118">
        <v>0</v>
      </c>
      <c r="F107" s="119">
        <v>0.12874086614220223</v>
      </c>
      <c r="G107" s="118">
        <v>10</v>
      </c>
    </row>
    <row r="108" spans="1:7" s="118" customFormat="1" ht="12.75">
      <c r="A108" s="118">
        <v>443</v>
      </c>
      <c r="B108" s="118" t="s">
        <v>7</v>
      </c>
      <c r="C108" s="118">
        <v>1</v>
      </c>
      <c r="D108" s="118">
        <v>1</v>
      </c>
      <c r="E108" s="118">
        <v>0</v>
      </c>
      <c r="F108" s="119">
        <v>0.8543142311520153</v>
      </c>
      <c r="G108" s="118">
        <v>30</v>
      </c>
    </row>
    <row r="109" spans="1:7" s="118" customFormat="1" ht="12.75">
      <c r="A109" s="118">
        <v>444</v>
      </c>
      <c r="B109" s="118" t="s">
        <v>24</v>
      </c>
      <c r="C109" s="118">
        <v>1</v>
      </c>
      <c r="D109" s="118">
        <v>1</v>
      </c>
      <c r="E109" s="118">
        <v>0</v>
      </c>
      <c r="F109" s="119">
        <v>2.3161878031197407</v>
      </c>
      <c r="G109" s="118">
        <v>60</v>
      </c>
    </row>
    <row r="110" spans="1:7" s="118" customFormat="1" ht="12.75">
      <c r="A110" s="118">
        <v>458</v>
      </c>
      <c r="B110" s="118" t="s">
        <v>7</v>
      </c>
      <c r="C110" s="118">
        <v>1</v>
      </c>
      <c r="D110" s="118">
        <v>1</v>
      </c>
      <c r="E110" s="118">
        <v>0</v>
      </c>
      <c r="F110" s="119">
        <v>1.1870239828215923</v>
      </c>
      <c r="G110" s="118">
        <v>40</v>
      </c>
    </row>
    <row r="111" spans="1:7" s="118" customFormat="1" ht="12.75">
      <c r="A111" s="118">
        <v>459</v>
      </c>
      <c r="B111" s="118" t="s">
        <v>15</v>
      </c>
      <c r="C111" s="118">
        <v>1</v>
      </c>
      <c r="D111" s="118">
        <v>1</v>
      </c>
      <c r="E111" s="118">
        <v>0</v>
      </c>
      <c r="F111" s="119">
        <v>1.006714026634563</v>
      </c>
      <c r="G111" s="118">
        <v>40</v>
      </c>
    </row>
    <row r="112" spans="1:7" s="118" customFormat="1" ht="12.75">
      <c r="A112" s="118">
        <v>464</v>
      </c>
      <c r="B112" s="118" t="s">
        <v>15</v>
      </c>
      <c r="C112" s="118">
        <v>1</v>
      </c>
      <c r="D112" s="118">
        <v>1</v>
      </c>
      <c r="E112" s="118">
        <v>0</v>
      </c>
      <c r="F112" s="119">
        <v>1.006714026634563</v>
      </c>
      <c r="G112" s="118">
        <v>40</v>
      </c>
    </row>
    <row r="113" spans="1:7" s="118" customFormat="1" ht="12.75">
      <c r="A113" s="118">
        <v>466</v>
      </c>
      <c r="B113" s="118" t="s">
        <v>7</v>
      </c>
      <c r="C113" s="118">
        <v>3</v>
      </c>
      <c r="D113" s="118">
        <v>3</v>
      </c>
      <c r="E113" s="118">
        <v>0</v>
      </c>
      <c r="F113" s="119">
        <v>0.21802370662523818</v>
      </c>
      <c r="G113" s="118">
        <v>20</v>
      </c>
    </row>
    <row r="114" spans="1:7" s="118" customFormat="1" ht="12.75">
      <c r="A114" s="118">
        <v>468</v>
      </c>
      <c r="B114" s="118" t="s">
        <v>7</v>
      </c>
      <c r="C114" s="118">
        <v>1</v>
      </c>
      <c r="D114" s="118">
        <v>1</v>
      </c>
      <c r="E114" s="118">
        <v>0</v>
      </c>
      <c r="F114" s="119">
        <v>1.3216294353914293</v>
      </c>
      <c r="G114" s="118">
        <v>40</v>
      </c>
    </row>
    <row r="115" spans="1:7" s="118" customFormat="1" ht="12.75">
      <c r="A115" s="118">
        <v>474</v>
      </c>
      <c r="B115" s="118" t="s">
        <v>7</v>
      </c>
      <c r="C115" s="118">
        <v>1</v>
      </c>
      <c r="D115" s="118">
        <v>1</v>
      </c>
      <c r="E115" s="118">
        <v>0</v>
      </c>
      <c r="F115" s="119">
        <v>1.4790411895829136</v>
      </c>
      <c r="G115" s="118">
        <v>40</v>
      </c>
    </row>
    <row r="116" spans="1:7" s="118" customFormat="1" ht="12.75">
      <c r="A116" s="118">
        <v>520</v>
      </c>
      <c r="B116" s="118" t="s">
        <v>7</v>
      </c>
      <c r="C116" s="118">
        <v>1</v>
      </c>
      <c r="D116" s="118">
        <v>1</v>
      </c>
      <c r="E116" s="118">
        <v>1</v>
      </c>
      <c r="F116" s="119">
        <v>2.49507686607765</v>
      </c>
      <c r="G116" s="118">
        <v>50</v>
      </c>
    </row>
    <row r="117" spans="1:7" s="118" customFormat="1" ht="12.75">
      <c r="A117" s="118">
        <v>527</v>
      </c>
      <c r="B117" s="118" t="s">
        <v>7</v>
      </c>
      <c r="C117" s="118">
        <v>3</v>
      </c>
      <c r="D117" s="118">
        <v>3</v>
      </c>
      <c r="E117" s="118">
        <v>0</v>
      </c>
      <c r="F117" s="119">
        <v>0.32846563408692436</v>
      </c>
      <c r="G117" s="118">
        <v>20</v>
      </c>
    </row>
    <row r="118" spans="1:7" s="118" customFormat="1" ht="12.75">
      <c r="A118" s="118">
        <v>529</v>
      </c>
      <c r="B118" s="118" t="s">
        <v>7</v>
      </c>
      <c r="C118" s="118">
        <v>1</v>
      </c>
      <c r="D118" s="118">
        <v>2</v>
      </c>
      <c r="E118" s="118">
        <v>0</v>
      </c>
      <c r="F118" s="119">
        <v>1.1870239828215923</v>
      </c>
      <c r="G118" s="118">
        <v>40</v>
      </c>
    </row>
    <row r="119" spans="1:7" s="118" customFormat="1" ht="12.75">
      <c r="A119" s="118">
        <v>531</v>
      </c>
      <c r="B119" s="118" t="s">
        <v>7</v>
      </c>
      <c r="C119" s="118">
        <v>3</v>
      </c>
      <c r="D119" s="118">
        <v>3</v>
      </c>
      <c r="E119" s="118">
        <v>0</v>
      </c>
      <c r="F119" s="119">
        <v>0.09796866657502744</v>
      </c>
      <c r="G119" s="118">
        <v>20</v>
      </c>
    </row>
    <row r="120" spans="1:7" s="118" customFormat="1" ht="12.75">
      <c r="A120" s="118">
        <v>532</v>
      </c>
      <c r="B120" s="118" t="s">
        <v>7</v>
      </c>
      <c r="C120" s="118">
        <v>3</v>
      </c>
      <c r="D120" s="118">
        <v>3</v>
      </c>
      <c r="E120" s="118">
        <v>0</v>
      </c>
      <c r="F120" s="119">
        <v>0.12384943304454704</v>
      </c>
      <c r="G120" s="118">
        <v>10</v>
      </c>
    </row>
    <row r="121" spans="1:7" s="118" customFormat="1" ht="12.75">
      <c r="A121" s="118">
        <v>533</v>
      </c>
      <c r="B121" s="118" t="s">
        <v>7</v>
      </c>
      <c r="C121" s="118">
        <v>1</v>
      </c>
      <c r="D121" s="118">
        <v>1</v>
      </c>
      <c r="E121" s="118">
        <v>0</v>
      </c>
      <c r="F121" s="119">
        <v>0.9572713935959605</v>
      </c>
      <c r="G121" s="118">
        <v>35</v>
      </c>
    </row>
    <row r="122" spans="1:7" s="118" customFormat="1" ht="12.75">
      <c r="A122" s="118">
        <v>537</v>
      </c>
      <c r="B122" s="118" t="s">
        <v>15</v>
      </c>
      <c r="C122" s="118">
        <v>2</v>
      </c>
      <c r="D122" s="118">
        <v>1</v>
      </c>
      <c r="E122" s="118">
        <v>0</v>
      </c>
      <c r="F122" s="119">
        <v>0.6601904096051102</v>
      </c>
      <c r="G122" s="118">
        <v>30</v>
      </c>
    </row>
    <row r="123" spans="1:7" s="118" customFormat="1" ht="12.75">
      <c r="A123" s="118">
        <v>559</v>
      </c>
      <c r="B123" s="118" t="s">
        <v>15</v>
      </c>
      <c r="C123" s="118">
        <v>2</v>
      </c>
      <c r="D123" s="118">
        <v>1</v>
      </c>
      <c r="E123" s="118">
        <v>0</v>
      </c>
      <c r="F123" s="119">
        <v>0.3226257223425082</v>
      </c>
      <c r="G123" s="118">
        <v>25</v>
      </c>
    </row>
    <row r="124" spans="1:7" s="118" customFormat="1" ht="12.75">
      <c r="A124" s="118">
        <v>561</v>
      </c>
      <c r="B124" s="118" t="s">
        <v>15</v>
      </c>
      <c r="C124" s="118">
        <v>2</v>
      </c>
      <c r="D124" s="118">
        <v>1</v>
      </c>
      <c r="E124" s="118">
        <v>0</v>
      </c>
      <c r="F124" s="119">
        <v>0.5630764404513837</v>
      </c>
      <c r="G124" s="118">
        <v>30</v>
      </c>
    </row>
    <row r="125" spans="1:7" s="118" customFormat="1" ht="12.75">
      <c r="A125" s="118">
        <v>589</v>
      </c>
      <c r="B125" s="118" t="s">
        <v>15</v>
      </c>
      <c r="C125" s="118">
        <v>2</v>
      </c>
      <c r="D125" s="118">
        <v>1</v>
      </c>
      <c r="E125" s="118">
        <v>0</v>
      </c>
      <c r="F125" s="119">
        <v>0.2701573948429669</v>
      </c>
      <c r="G125" s="118">
        <v>20</v>
      </c>
    </row>
    <row r="126" spans="1:7" s="118" customFormat="1" ht="12.75">
      <c r="A126" s="118">
        <v>590</v>
      </c>
      <c r="B126" s="118" t="s">
        <v>15</v>
      </c>
      <c r="C126" s="118">
        <v>3</v>
      </c>
      <c r="D126" s="118">
        <v>2</v>
      </c>
      <c r="E126" s="118">
        <v>0</v>
      </c>
      <c r="F126" s="119">
        <v>0.2701573948429669</v>
      </c>
      <c r="G126" s="118">
        <v>20</v>
      </c>
    </row>
    <row r="127" spans="1:7" s="118" customFormat="1" ht="12.75">
      <c r="A127" s="118">
        <v>591</v>
      </c>
      <c r="B127" s="118" t="s">
        <v>15</v>
      </c>
      <c r="C127" s="118">
        <v>1</v>
      </c>
      <c r="D127" s="118">
        <v>1</v>
      </c>
      <c r="E127" s="118">
        <v>0</v>
      </c>
      <c r="F127" s="119">
        <v>1.3683840597041468</v>
      </c>
      <c r="G127" s="118">
        <v>45</v>
      </c>
    </row>
    <row r="128" spans="1:7" s="118" customFormat="1" ht="12.75">
      <c r="A128" s="118">
        <v>592</v>
      </c>
      <c r="B128" s="118" t="s">
        <v>15</v>
      </c>
      <c r="C128" s="118">
        <v>1</v>
      </c>
      <c r="D128" s="118">
        <v>1</v>
      </c>
      <c r="E128" s="118">
        <v>0</v>
      </c>
      <c r="F128" s="119">
        <v>1.3683840597041468</v>
      </c>
      <c r="G128" s="118">
        <v>45</v>
      </c>
    </row>
    <row r="129" spans="1:7" s="118" customFormat="1" ht="12.75">
      <c r="A129" s="118">
        <v>598</v>
      </c>
      <c r="B129" s="118" t="s">
        <v>7</v>
      </c>
      <c r="C129" s="118">
        <v>1</v>
      </c>
      <c r="D129" s="118">
        <v>1</v>
      </c>
      <c r="E129" s="118">
        <v>0</v>
      </c>
      <c r="F129" s="119">
        <v>1.9537156932179742</v>
      </c>
      <c r="G129" s="118">
        <v>45</v>
      </c>
    </row>
    <row r="130" spans="1:7" s="118" customFormat="1" ht="12.75">
      <c r="A130" s="118">
        <v>600</v>
      </c>
      <c r="B130" s="118" t="s">
        <v>7</v>
      </c>
      <c r="C130" s="118">
        <v>1</v>
      </c>
      <c r="D130" s="118">
        <v>1</v>
      </c>
      <c r="E130" s="118">
        <v>0</v>
      </c>
      <c r="F130" s="119">
        <v>2.129058494407777</v>
      </c>
      <c r="G130" s="118">
        <v>50</v>
      </c>
    </row>
    <row r="131" spans="1:7" s="118" customFormat="1" ht="12.75">
      <c r="A131" s="118">
        <v>605</v>
      </c>
      <c r="B131" s="118" t="s">
        <v>7</v>
      </c>
      <c r="C131" s="118">
        <v>2</v>
      </c>
      <c r="D131" s="118">
        <v>3</v>
      </c>
      <c r="E131" s="118">
        <v>1</v>
      </c>
      <c r="F131" s="119">
        <v>0.38567270724422614</v>
      </c>
      <c r="G131" s="118">
        <v>25</v>
      </c>
    </row>
    <row r="132" spans="1:7" s="118" customFormat="1" ht="12.75">
      <c r="A132" s="118">
        <v>611</v>
      </c>
      <c r="B132" s="118" t="s">
        <v>7</v>
      </c>
      <c r="C132" s="118">
        <v>1</v>
      </c>
      <c r="D132" s="118">
        <v>2</v>
      </c>
      <c r="E132" s="118">
        <v>0</v>
      </c>
      <c r="F132" s="119">
        <v>1.1870239828215923</v>
      </c>
      <c r="G132" s="118">
        <v>40</v>
      </c>
    </row>
    <row r="133" spans="1:7" s="118" customFormat="1" ht="12.75">
      <c r="A133" s="118">
        <v>612</v>
      </c>
      <c r="B133" s="118" t="s">
        <v>7</v>
      </c>
      <c r="C133" s="118">
        <v>2</v>
      </c>
      <c r="D133" s="118">
        <v>3</v>
      </c>
      <c r="E133" s="118">
        <v>1</v>
      </c>
      <c r="F133" s="119">
        <v>0.27195370964402393</v>
      </c>
      <c r="G133" s="118">
        <v>20</v>
      </c>
    </row>
    <row r="134" spans="1:7" s="118" customFormat="1" ht="12.75">
      <c r="A134" s="118">
        <v>613</v>
      </c>
      <c r="B134" s="118" t="s">
        <v>7</v>
      </c>
      <c r="C134" s="118">
        <v>1</v>
      </c>
      <c r="D134" s="118">
        <v>2</v>
      </c>
      <c r="E134" s="118">
        <v>0</v>
      </c>
      <c r="F134" s="119">
        <v>0.38567270724422614</v>
      </c>
      <c r="G134" s="118">
        <v>25</v>
      </c>
    </row>
    <row r="135" spans="1:7" s="118" customFormat="1" ht="12.75">
      <c r="A135" s="118">
        <v>614</v>
      </c>
      <c r="B135" s="118" t="s">
        <v>7</v>
      </c>
      <c r="C135" s="118">
        <v>3</v>
      </c>
      <c r="D135" s="118">
        <v>3</v>
      </c>
      <c r="E135" s="118">
        <v>0</v>
      </c>
      <c r="F135" s="119">
        <v>0.17531843975439168</v>
      </c>
      <c r="G135" s="118">
        <v>15</v>
      </c>
    </row>
    <row r="136" spans="1:7" s="118" customFormat="1" ht="12.75">
      <c r="A136" s="118">
        <v>615</v>
      </c>
      <c r="B136" s="118" t="s">
        <v>7</v>
      </c>
      <c r="C136" s="118">
        <v>1</v>
      </c>
      <c r="D136" s="118">
        <v>2</v>
      </c>
      <c r="E136" s="118">
        <v>0</v>
      </c>
      <c r="F136" s="119">
        <v>1.0661751530648138</v>
      </c>
      <c r="G136" s="118">
        <v>35</v>
      </c>
    </row>
    <row r="137" spans="1:7" s="118" customFormat="1" ht="12.75">
      <c r="A137" s="118">
        <v>617</v>
      </c>
      <c r="B137" s="118" t="s">
        <v>7</v>
      </c>
      <c r="C137" s="118">
        <v>1</v>
      </c>
      <c r="D137" s="118">
        <v>2</v>
      </c>
      <c r="E137" s="118">
        <v>1</v>
      </c>
      <c r="F137" s="119">
        <v>1.0661751530648138</v>
      </c>
      <c r="G137" s="118">
        <v>35</v>
      </c>
    </row>
    <row r="138" spans="1:7" s="118" customFormat="1" ht="12.75">
      <c r="A138" s="118">
        <v>619</v>
      </c>
      <c r="B138" s="118" t="s">
        <v>7</v>
      </c>
      <c r="C138" s="118">
        <v>1</v>
      </c>
      <c r="D138" s="118">
        <v>1</v>
      </c>
      <c r="E138" s="118">
        <v>0</v>
      </c>
      <c r="F138" s="119">
        <v>1.1870239828215923</v>
      </c>
      <c r="G138" s="118">
        <v>40</v>
      </c>
    </row>
    <row r="139" spans="1:7" s="118" customFormat="1" ht="12.75">
      <c r="A139" s="118">
        <v>620</v>
      </c>
      <c r="B139" s="118" t="s">
        <v>7</v>
      </c>
      <c r="C139" s="118">
        <v>2</v>
      </c>
      <c r="D139" s="118">
        <v>2</v>
      </c>
      <c r="E139" s="118">
        <v>1</v>
      </c>
      <c r="F139" s="119">
        <v>0.632033957222457</v>
      </c>
      <c r="G139" s="118">
        <v>30</v>
      </c>
    </row>
    <row r="140" spans="1:7" s="118" customFormat="1" ht="12.75">
      <c r="A140" s="118">
        <v>621</v>
      </c>
      <c r="B140" s="118" t="s">
        <v>7</v>
      </c>
      <c r="C140" s="118">
        <v>2</v>
      </c>
      <c r="D140" s="118">
        <v>3</v>
      </c>
      <c r="E140" s="118">
        <v>0</v>
      </c>
      <c r="F140" s="119">
        <v>0.32846563408692436</v>
      </c>
      <c r="G140" s="118">
        <v>20</v>
      </c>
    </row>
    <row r="141" spans="1:7" s="118" customFormat="1" ht="12.75">
      <c r="A141" s="118">
        <v>622</v>
      </c>
      <c r="B141" s="118" t="s">
        <v>7</v>
      </c>
      <c r="C141" s="118">
        <v>1</v>
      </c>
      <c r="D141" s="118">
        <v>2</v>
      </c>
      <c r="E141" s="118">
        <v>0</v>
      </c>
      <c r="F141" s="119">
        <v>1.0661751530648138</v>
      </c>
      <c r="G141" s="118">
        <v>35</v>
      </c>
    </row>
    <row r="142" spans="1:7" s="118" customFormat="1" ht="12.75">
      <c r="A142" s="118">
        <v>623</v>
      </c>
      <c r="B142" s="118" t="s">
        <v>7</v>
      </c>
      <c r="C142" s="118">
        <v>1</v>
      </c>
      <c r="D142" s="118">
        <v>2</v>
      </c>
      <c r="E142" s="118">
        <v>0</v>
      </c>
      <c r="F142" s="119">
        <v>0.7149098999363876</v>
      </c>
      <c r="G142" s="118">
        <v>30</v>
      </c>
    </row>
    <row r="143" spans="1:7" s="118" customFormat="1" ht="12.75">
      <c r="A143" s="118">
        <v>624</v>
      </c>
      <c r="B143" s="118" t="s">
        <v>7</v>
      </c>
      <c r="C143" s="118">
        <v>3</v>
      </c>
      <c r="D143" s="118">
        <v>3</v>
      </c>
      <c r="E143" s="118">
        <v>0</v>
      </c>
      <c r="F143" s="119">
        <v>0.38567270724422614</v>
      </c>
      <c r="G143" s="118">
        <v>25</v>
      </c>
    </row>
    <row r="144" spans="1:7" s="118" customFormat="1" ht="12.75">
      <c r="A144" s="118">
        <v>625</v>
      </c>
      <c r="B144" s="118" t="s">
        <v>7</v>
      </c>
      <c r="C144" s="118">
        <v>3</v>
      </c>
      <c r="D144" s="118">
        <v>3</v>
      </c>
      <c r="E144" s="118">
        <v>0</v>
      </c>
      <c r="F144" s="119">
        <v>0.17531843975439168</v>
      </c>
      <c r="G144" s="118">
        <v>15</v>
      </c>
    </row>
    <row r="145" spans="1:7" s="118" customFormat="1" ht="12.75">
      <c r="A145" s="118">
        <v>626</v>
      </c>
      <c r="B145" s="118" t="s">
        <v>7</v>
      </c>
      <c r="C145" s="118">
        <v>1</v>
      </c>
      <c r="D145" s="118">
        <v>2</v>
      </c>
      <c r="E145" s="118">
        <v>0</v>
      </c>
      <c r="F145" s="119">
        <v>1.7636129088151156</v>
      </c>
      <c r="G145" s="118">
        <v>45</v>
      </c>
    </row>
    <row r="146" spans="1:7" s="118" customFormat="1" ht="12.75">
      <c r="A146" s="118">
        <v>629</v>
      </c>
      <c r="B146" s="118" t="s">
        <v>7</v>
      </c>
      <c r="C146" s="118">
        <v>1</v>
      </c>
      <c r="D146" s="118">
        <v>2</v>
      </c>
      <c r="E146" s="118">
        <v>0</v>
      </c>
      <c r="F146" s="119">
        <v>0.4502460684635232</v>
      </c>
      <c r="G146" s="118">
        <v>25</v>
      </c>
    </row>
    <row r="147" spans="1:7" s="118" customFormat="1" ht="12.75">
      <c r="A147" s="118">
        <v>630</v>
      </c>
      <c r="B147" s="118" t="s">
        <v>15</v>
      </c>
      <c r="C147" s="118">
        <v>2</v>
      </c>
      <c r="D147" s="118">
        <v>1</v>
      </c>
      <c r="E147" s="118">
        <v>0</v>
      </c>
      <c r="F147" s="119">
        <v>0.3800440115791192</v>
      </c>
      <c r="G147" s="118">
        <v>25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D1000"/>
  <sheetViews>
    <sheetView workbookViewId="0" topLeftCell="A1">
      <selection activeCell="C6" sqref="C6"/>
    </sheetView>
  </sheetViews>
  <sheetFormatPr defaultColWidth="11.421875" defaultRowHeight="12.75"/>
  <cols>
    <col min="1" max="1" width="11.421875" style="1" customWidth="1"/>
    <col min="2" max="2" width="14.00390625" style="1" bestFit="1" customWidth="1"/>
    <col min="3" max="3" width="14.7109375" style="112" bestFit="1" customWidth="1"/>
    <col min="4" max="4" width="11.421875" style="1" customWidth="1"/>
  </cols>
  <sheetData>
    <row r="1" spans="1:4" ht="39.75" customHeight="1">
      <c r="A1" s="135" t="s">
        <v>176</v>
      </c>
      <c r="B1" s="136"/>
      <c r="C1" s="136"/>
      <c r="D1" s="136"/>
    </row>
    <row r="2" spans="1:4" ht="15.75" customHeight="1">
      <c r="A2" s="1" t="s">
        <v>7</v>
      </c>
      <c r="B2"/>
      <c r="C2" t="s">
        <v>185</v>
      </c>
      <c r="D2"/>
    </row>
    <row r="3" spans="2:4" ht="12.75">
      <c r="B3" t="s">
        <v>161</v>
      </c>
      <c r="C3" s="115">
        <v>30</v>
      </c>
      <c r="D3"/>
    </row>
    <row r="4" spans="2:4" ht="12.75">
      <c r="B4" t="s">
        <v>186</v>
      </c>
      <c r="C4" s="116">
        <v>50</v>
      </c>
      <c r="D4"/>
    </row>
    <row r="5" spans="2:4" ht="12.75">
      <c r="B5" t="s">
        <v>187</v>
      </c>
      <c r="C5" s="116">
        <v>0</v>
      </c>
      <c r="D5"/>
    </row>
    <row r="6" spans="2:4" ht="12.75">
      <c r="B6" t="s">
        <v>155</v>
      </c>
      <c r="C6" s="117">
        <v>20</v>
      </c>
      <c r="D6">
        <f>C3+C4+C5+C6</f>
        <v>100</v>
      </c>
    </row>
    <row r="7" spans="1:4" ht="12.75">
      <c r="A7" s="1" t="s">
        <v>15</v>
      </c>
      <c r="B7"/>
      <c r="C7" t="s">
        <v>185</v>
      </c>
      <c r="D7"/>
    </row>
    <row r="8" spans="2:4" ht="12.75">
      <c r="B8" t="s">
        <v>161</v>
      </c>
      <c r="C8" s="115"/>
      <c r="D8"/>
    </row>
    <row r="9" spans="2:4" ht="12.75">
      <c r="B9" t="s">
        <v>186</v>
      </c>
      <c r="C9" s="116"/>
      <c r="D9"/>
    </row>
    <row r="10" spans="2:4" ht="12.75">
      <c r="B10" t="s">
        <v>187</v>
      </c>
      <c r="C10" s="116"/>
      <c r="D10"/>
    </row>
    <row r="11" spans="2:4" ht="12.75">
      <c r="B11" t="s">
        <v>155</v>
      </c>
      <c r="C11" s="117">
        <v>100</v>
      </c>
      <c r="D11">
        <f>C8+C9+C10+C11</f>
        <v>100</v>
      </c>
    </row>
    <row r="12" spans="1:4" ht="12.75">
      <c r="A12" s="1" t="s">
        <v>24</v>
      </c>
      <c r="B12"/>
      <c r="C12" t="s">
        <v>185</v>
      </c>
      <c r="D12"/>
    </row>
    <row r="13" spans="2:4" ht="12.75">
      <c r="B13" t="s">
        <v>161</v>
      </c>
      <c r="C13" s="115"/>
      <c r="D13"/>
    </row>
    <row r="14" spans="2:4" ht="12.75">
      <c r="B14" t="s">
        <v>186</v>
      </c>
      <c r="C14" s="116"/>
      <c r="D14"/>
    </row>
    <row r="15" spans="2:4" ht="12.75">
      <c r="B15" t="s">
        <v>187</v>
      </c>
      <c r="C15" s="116"/>
      <c r="D15"/>
    </row>
    <row r="16" spans="2:4" ht="12.75">
      <c r="B16" t="s">
        <v>155</v>
      </c>
      <c r="C16" s="117">
        <v>100</v>
      </c>
      <c r="D16">
        <f>C13+C14+C15+C16</f>
        <v>100</v>
      </c>
    </row>
    <row r="17" spans="1:4" ht="12.75">
      <c r="A17" s="1" t="s">
        <v>8</v>
      </c>
      <c r="B17"/>
      <c r="C17" t="s">
        <v>185</v>
      </c>
      <c r="D17"/>
    </row>
    <row r="18" spans="2:4" ht="12.75">
      <c r="B18" t="s">
        <v>161</v>
      </c>
      <c r="C18" s="115"/>
      <c r="D18"/>
    </row>
    <row r="19" spans="2:4" ht="12.75">
      <c r="B19" t="s">
        <v>186</v>
      </c>
      <c r="C19" s="116"/>
      <c r="D19"/>
    </row>
    <row r="20" spans="2:4" ht="12.75">
      <c r="B20" t="s">
        <v>187</v>
      </c>
      <c r="C20" s="116"/>
      <c r="D20"/>
    </row>
    <row r="21" spans="2:4" ht="12.75">
      <c r="B21" t="s">
        <v>155</v>
      </c>
      <c r="C21" s="117">
        <v>100</v>
      </c>
      <c r="D21">
        <f>C18+C19+C20+C21</f>
        <v>100</v>
      </c>
    </row>
    <row r="22" spans="1:4" ht="12.75">
      <c r="A22" s="1" t="s">
        <v>25</v>
      </c>
      <c r="B22"/>
      <c r="C22" t="s">
        <v>185</v>
      </c>
      <c r="D22"/>
    </row>
    <row r="23" spans="2:4" ht="12.75">
      <c r="B23" t="s">
        <v>161</v>
      </c>
      <c r="C23" s="115"/>
      <c r="D23"/>
    </row>
    <row r="24" spans="2:4" ht="12.75">
      <c r="B24" t="s">
        <v>186</v>
      </c>
      <c r="C24" s="116"/>
      <c r="D24"/>
    </row>
    <row r="25" spans="2:4" ht="12.75">
      <c r="B25" t="s">
        <v>187</v>
      </c>
      <c r="C25" s="116"/>
      <c r="D25"/>
    </row>
    <row r="26" spans="2:4" ht="12.75">
      <c r="B26" t="s">
        <v>155</v>
      </c>
      <c r="C26" s="117">
        <v>100</v>
      </c>
      <c r="D26">
        <f>C23+C24+C25+C26</f>
        <v>100</v>
      </c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8" spans="2:4" ht="12.75">
      <c r="B38"/>
      <c r="C38"/>
      <c r="D38"/>
    </row>
    <row r="39" spans="2:4" ht="12.75">
      <c r="B39"/>
      <c r="C39"/>
      <c r="D39"/>
    </row>
    <row r="40" spans="2:4" ht="12.75">
      <c r="B40"/>
      <c r="C40"/>
      <c r="D40"/>
    </row>
    <row r="41" spans="2:4" ht="12.75">
      <c r="B41"/>
      <c r="C41"/>
      <c r="D41"/>
    </row>
    <row r="42" spans="2:4" ht="12.75">
      <c r="B42"/>
      <c r="C42"/>
      <c r="D42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  <row r="131" spans="2:4" ht="12.75">
      <c r="B131"/>
      <c r="C131"/>
      <c r="D131"/>
    </row>
    <row r="132" spans="2:4" ht="12.75">
      <c r="B132"/>
      <c r="C132"/>
      <c r="D132"/>
    </row>
    <row r="133" spans="2:4" ht="12.75">
      <c r="B133"/>
      <c r="C133"/>
      <c r="D133"/>
    </row>
    <row r="134" spans="2:4" ht="12.75">
      <c r="B134"/>
      <c r="C134"/>
      <c r="D134"/>
    </row>
    <row r="135" spans="2:4" ht="12.75">
      <c r="B135"/>
      <c r="C135"/>
      <c r="D135"/>
    </row>
    <row r="136" spans="2:4" ht="12.75">
      <c r="B136"/>
      <c r="C136"/>
      <c r="D136"/>
    </row>
    <row r="137" spans="2:4" ht="12.75">
      <c r="B137"/>
      <c r="C137"/>
      <c r="D137"/>
    </row>
    <row r="138" spans="2:4" ht="12.75">
      <c r="B138"/>
      <c r="C138"/>
      <c r="D138"/>
    </row>
    <row r="139" spans="2:4" ht="12.75">
      <c r="B139"/>
      <c r="C139"/>
      <c r="D139"/>
    </row>
    <row r="140" spans="2:4" ht="12.75">
      <c r="B140"/>
      <c r="C140"/>
      <c r="D140"/>
    </row>
    <row r="141" spans="2:4" ht="12.75">
      <c r="B141"/>
      <c r="C141"/>
      <c r="D141"/>
    </row>
    <row r="142" spans="2:4" ht="12.75">
      <c r="B142"/>
      <c r="C142"/>
      <c r="D142"/>
    </row>
    <row r="143" spans="2:4" ht="12.75">
      <c r="B143"/>
      <c r="C143"/>
      <c r="D143"/>
    </row>
    <row r="144" spans="2:4" ht="12.75">
      <c r="B144"/>
      <c r="C144"/>
      <c r="D144"/>
    </row>
    <row r="145" spans="2:4" ht="12.75">
      <c r="B145"/>
      <c r="C145"/>
      <c r="D145"/>
    </row>
    <row r="146" spans="2:4" ht="12.75">
      <c r="B146"/>
      <c r="C146"/>
      <c r="D146"/>
    </row>
    <row r="147" spans="2:4" ht="12.75">
      <c r="B147"/>
      <c r="C147"/>
      <c r="D147"/>
    </row>
    <row r="148" spans="2:4" ht="12.75">
      <c r="B148"/>
      <c r="C148"/>
      <c r="D148"/>
    </row>
    <row r="149" spans="2:4" ht="12.75">
      <c r="B149"/>
      <c r="C149"/>
      <c r="D149"/>
    </row>
    <row r="150" spans="2:4" ht="12.75">
      <c r="B150"/>
      <c r="C150"/>
      <c r="D150"/>
    </row>
    <row r="151" spans="2:4" ht="12.75">
      <c r="B151"/>
      <c r="C151"/>
      <c r="D151"/>
    </row>
    <row r="152" spans="2:4" ht="12.75">
      <c r="B152"/>
      <c r="C152"/>
      <c r="D152"/>
    </row>
    <row r="153" spans="2:4" ht="12.75">
      <c r="B153"/>
      <c r="C153"/>
      <c r="D153"/>
    </row>
    <row r="154" spans="2:4" ht="12.75">
      <c r="B154"/>
      <c r="C154"/>
      <c r="D154"/>
    </row>
    <row r="155" spans="2:4" ht="12.75">
      <c r="B155"/>
      <c r="C155"/>
      <c r="D155"/>
    </row>
    <row r="156" spans="2:4" ht="12.75">
      <c r="B156"/>
      <c r="C156"/>
      <c r="D156"/>
    </row>
    <row r="157" spans="2:4" ht="12.75">
      <c r="B157"/>
      <c r="C157"/>
      <c r="D157"/>
    </row>
    <row r="158" spans="2:4" ht="12.75">
      <c r="B158"/>
      <c r="C158"/>
      <c r="D158"/>
    </row>
    <row r="159" spans="2:4" ht="12.75">
      <c r="B159"/>
      <c r="C159"/>
      <c r="D159"/>
    </row>
    <row r="160" spans="2:4" ht="12.75">
      <c r="B160"/>
      <c r="C160"/>
      <c r="D160"/>
    </row>
    <row r="161" spans="2:4" ht="12.75">
      <c r="B161"/>
      <c r="C161"/>
      <c r="D161"/>
    </row>
    <row r="162" spans="2:4" ht="12.75">
      <c r="B162"/>
      <c r="C162"/>
      <c r="D162"/>
    </row>
    <row r="163" spans="2:4" ht="12.75">
      <c r="B163"/>
      <c r="C163"/>
      <c r="D163"/>
    </row>
    <row r="164" spans="2:4" ht="12.75">
      <c r="B164"/>
      <c r="C164"/>
      <c r="D164"/>
    </row>
    <row r="165" spans="2:4" ht="12.75">
      <c r="B165"/>
      <c r="C165"/>
      <c r="D165"/>
    </row>
    <row r="166" spans="2:4" ht="12.75">
      <c r="B166"/>
      <c r="C166"/>
      <c r="D166"/>
    </row>
    <row r="167" spans="2:4" ht="12.75">
      <c r="B167"/>
      <c r="C167"/>
      <c r="D167"/>
    </row>
    <row r="168" spans="2:4" ht="12.75">
      <c r="B168"/>
      <c r="C168"/>
      <c r="D168"/>
    </row>
    <row r="169" spans="2:4" ht="12.75">
      <c r="B169"/>
      <c r="C169"/>
      <c r="D169"/>
    </row>
    <row r="170" spans="2:4" ht="12.75">
      <c r="B170"/>
      <c r="C170"/>
      <c r="D170"/>
    </row>
    <row r="171" spans="2:4" ht="12.75">
      <c r="B171"/>
      <c r="C171"/>
      <c r="D171"/>
    </row>
    <row r="172" spans="2:4" ht="12.75">
      <c r="B172"/>
      <c r="C172"/>
      <c r="D172"/>
    </row>
    <row r="173" spans="2:4" ht="12.75">
      <c r="B173"/>
      <c r="C173"/>
      <c r="D173"/>
    </row>
    <row r="174" spans="2:4" ht="12.75">
      <c r="B174"/>
      <c r="C174"/>
      <c r="D174"/>
    </row>
    <row r="175" spans="2:4" ht="12.75">
      <c r="B175"/>
      <c r="C175"/>
      <c r="D175"/>
    </row>
    <row r="176" spans="2:4" ht="12.75">
      <c r="B176"/>
      <c r="C176"/>
      <c r="D176"/>
    </row>
    <row r="177" spans="2:4" ht="12.75">
      <c r="B177"/>
      <c r="C177"/>
      <c r="D177"/>
    </row>
    <row r="178" spans="2:4" ht="12.75">
      <c r="B178"/>
      <c r="C178"/>
      <c r="D178"/>
    </row>
    <row r="179" spans="2:4" ht="12.75">
      <c r="B179"/>
      <c r="C179"/>
      <c r="D179"/>
    </row>
    <row r="180" spans="2:4" ht="12.75">
      <c r="B180"/>
      <c r="C180"/>
      <c r="D180"/>
    </row>
    <row r="181" spans="2:4" ht="12.75">
      <c r="B181"/>
      <c r="C181"/>
      <c r="D181"/>
    </row>
    <row r="182" spans="2:4" ht="12.75">
      <c r="B182"/>
      <c r="C182"/>
      <c r="D182"/>
    </row>
    <row r="183" spans="2:4" ht="12.75">
      <c r="B183"/>
      <c r="C183"/>
      <c r="D183"/>
    </row>
    <row r="184" spans="2:4" ht="12.75">
      <c r="B184"/>
      <c r="C184"/>
      <c r="D184"/>
    </row>
    <row r="185" spans="2:4" ht="12.75">
      <c r="B185"/>
      <c r="C185"/>
      <c r="D185"/>
    </row>
    <row r="186" spans="2:4" ht="12.75">
      <c r="B186"/>
      <c r="C186"/>
      <c r="D186"/>
    </row>
    <row r="187" spans="2:4" ht="12.75">
      <c r="B187"/>
      <c r="C187"/>
      <c r="D187"/>
    </row>
    <row r="188" spans="2:4" ht="12.75">
      <c r="B188"/>
      <c r="C188"/>
      <c r="D188"/>
    </row>
    <row r="189" spans="2:4" ht="12.75">
      <c r="B189"/>
      <c r="C189"/>
      <c r="D189"/>
    </row>
    <row r="190" spans="2:4" ht="12.75">
      <c r="B190"/>
      <c r="C190"/>
      <c r="D190"/>
    </row>
    <row r="191" spans="2:4" ht="12.75">
      <c r="B191"/>
      <c r="C191"/>
      <c r="D191"/>
    </row>
    <row r="192" spans="2:4" ht="12.75">
      <c r="B192"/>
      <c r="C192"/>
      <c r="D192"/>
    </row>
    <row r="193" spans="2:4" ht="12.75">
      <c r="B193"/>
      <c r="C193"/>
      <c r="D193"/>
    </row>
    <row r="194" spans="2:4" ht="12.75">
      <c r="B194"/>
      <c r="C194"/>
      <c r="D194"/>
    </row>
    <row r="195" spans="2:4" ht="12.75">
      <c r="B195"/>
      <c r="C195"/>
      <c r="D195"/>
    </row>
    <row r="196" spans="2:4" ht="12.75">
      <c r="B196"/>
      <c r="C196"/>
      <c r="D196"/>
    </row>
    <row r="197" spans="2:4" ht="12.75">
      <c r="B197"/>
      <c r="C197"/>
      <c r="D197"/>
    </row>
    <row r="198" spans="2:4" ht="12.75">
      <c r="B198"/>
      <c r="C198"/>
      <c r="D198"/>
    </row>
    <row r="199" spans="2:4" ht="12.75">
      <c r="B199"/>
      <c r="C199"/>
      <c r="D199"/>
    </row>
    <row r="200" spans="2:4" ht="12.75">
      <c r="B200"/>
      <c r="C200"/>
      <c r="D200"/>
    </row>
    <row r="201" spans="2:4" ht="12.75">
      <c r="B201"/>
      <c r="C201"/>
      <c r="D201"/>
    </row>
    <row r="202" spans="2:4" ht="12.75">
      <c r="B202"/>
      <c r="C202"/>
      <c r="D202"/>
    </row>
    <row r="203" spans="2:4" ht="12.75">
      <c r="B203"/>
      <c r="C203"/>
      <c r="D203"/>
    </row>
    <row r="204" spans="2:4" ht="12.75">
      <c r="B204"/>
      <c r="C204"/>
      <c r="D204"/>
    </row>
    <row r="205" spans="2:4" ht="12.75">
      <c r="B205"/>
      <c r="C205"/>
      <c r="D205"/>
    </row>
    <row r="206" spans="2:4" ht="12.75">
      <c r="B206"/>
      <c r="C206"/>
      <c r="D206"/>
    </row>
    <row r="207" spans="2:4" ht="12.75">
      <c r="B207"/>
      <c r="C207"/>
      <c r="D207"/>
    </row>
    <row r="208" spans="2:4" ht="12.75">
      <c r="B208"/>
      <c r="C208"/>
      <c r="D208"/>
    </row>
    <row r="209" spans="2:4" ht="12.75">
      <c r="B209"/>
      <c r="C209"/>
      <c r="D209"/>
    </row>
    <row r="210" spans="2:4" ht="12.75">
      <c r="B210"/>
      <c r="C210"/>
      <c r="D210"/>
    </row>
    <row r="211" spans="2:4" ht="12.75">
      <c r="B211"/>
      <c r="C211"/>
      <c r="D211"/>
    </row>
    <row r="212" spans="2:4" ht="12.75">
      <c r="B212"/>
      <c r="C212"/>
      <c r="D212"/>
    </row>
    <row r="213" spans="2:4" ht="12.75">
      <c r="B213"/>
      <c r="C213"/>
      <c r="D213"/>
    </row>
    <row r="214" spans="2:4" ht="12.75">
      <c r="B214"/>
      <c r="C214"/>
      <c r="D214"/>
    </row>
    <row r="215" spans="2:4" ht="12.75">
      <c r="B215"/>
      <c r="C215"/>
      <c r="D215"/>
    </row>
    <row r="216" spans="2:4" ht="12.75">
      <c r="B216"/>
      <c r="C216"/>
      <c r="D216"/>
    </row>
    <row r="217" spans="2:4" ht="12.75">
      <c r="B217"/>
      <c r="C217"/>
      <c r="D217"/>
    </row>
    <row r="218" spans="2:4" ht="12.75">
      <c r="B218"/>
      <c r="C218"/>
      <c r="D218"/>
    </row>
    <row r="219" spans="2:4" ht="12.75">
      <c r="B219"/>
      <c r="C219"/>
      <c r="D219"/>
    </row>
    <row r="220" spans="2:4" ht="12.75">
      <c r="B220"/>
      <c r="C220"/>
      <c r="D220"/>
    </row>
    <row r="221" spans="2:4" ht="12.75">
      <c r="B221"/>
      <c r="C221"/>
      <c r="D221"/>
    </row>
    <row r="222" spans="2:4" ht="12.75">
      <c r="B222"/>
      <c r="C222"/>
      <c r="D222"/>
    </row>
    <row r="223" spans="2:4" ht="12.75">
      <c r="B223"/>
      <c r="C223"/>
      <c r="D223"/>
    </row>
    <row r="224" spans="2:4" ht="12.75">
      <c r="B224"/>
      <c r="C224"/>
      <c r="D224"/>
    </row>
    <row r="225" spans="2:4" ht="12.75">
      <c r="B225"/>
      <c r="C225"/>
      <c r="D225"/>
    </row>
    <row r="226" spans="2:4" ht="12.75">
      <c r="B226"/>
      <c r="C226"/>
      <c r="D226"/>
    </row>
    <row r="227" spans="2:4" ht="12.75">
      <c r="B227"/>
      <c r="C227"/>
      <c r="D227"/>
    </row>
    <row r="228" spans="2:4" ht="12.75">
      <c r="B228"/>
      <c r="C228"/>
      <c r="D228"/>
    </row>
    <row r="229" spans="2:4" ht="12.75">
      <c r="B229"/>
      <c r="C229"/>
      <c r="D229"/>
    </row>
    <row r="230" spans="2:4" ht="12.75">
      <c r="B230"/>
      <c r="C230"/>
      <c r="D230"/>
    </row>
    <row r="231" spans="2:4" ht="12.75">
      <c r="B231"/>
      <c r="C231"/>
      <c r="D231"/>
    </row>
    <row r="232" spans="2:4" ht="12.75">
      <c r="B232"/>
      <c r="C232"/>
      <c r="D232"/>
    </row>
    <row r="233" spans="2:4" ht="12.75">
      <c r="B233"/>
      <c r="C233"/>
      <c r="D233"/>
    </row>
    <row r="234" spans="2:4" ht="12.75">
      <c r="B234"/>
      <c r="C234"/>
      <c r="D234"/>
    </row>
    <row r="235" spans="2:4" ht="12.75">
      <c r="B235"/>
      <c r="C235"/>
      <c r="D235"/>
    </row>
    <row r="236" spans="2:4" ht="12.75">
      <c r="B236"/>
      <c r="C236"/>
      <c r="D236"/>
    </row>
    <row r="237" spans="2:4" ht="12.75">
      <c r="B237"/>
      <c r="C237"/>
      <c r="D237"/>
    </row>
    <row r="238" spans="2:4" ht="12.75">
      <c r="B238"/>
      <c r="C238"/>
      <c r="D238"/>
    </row>
    <row r="239" spans="2:4" ht="12.75">
      <c r="B239"/>
      <c r="C239"/>
      <c r="D239"/>
    </row>
    <row r="240" spans="2:4" ht="12.75">
      <c r="B240"/>
      <c r="C240"/>
      <c r="D240"/>
    </row>
    <row r="241" spans="2:4" ht="12.75">
      <c r="B241"/>
      <c r="C241"/>
      <c r="D241"/>
    </row>
    <row r="242" spans="2:4" ht="12.75">
      <c r="B242"/>
      <c r="C242"/>
      <c r="D242"/>
    </row>
    <row r="243" spans="2:4" ht="12.75">
      <c r="B243"/>
      <c r="C243"/>
      <c r="D243"/>
    </row>
    <row r="244" spans="2:4" ht="12.75">
      <c r="B244"/>
      <c r="C244"/>
      <c r="D244"/>
    </row>
    <row r="245" spans="2:4" ht="12.75">
      <c r="B245"/>
      <c r="C245"/>
      <c r="D245"/>
    </row>
    <row r="246" spans="2:4" ht="12.75">
      <c r="B246"/>
      <c r="C246"/>
      <c r="D246"/>
    </row>
    <row r="247" spans="2:4" ht="12.75">
      <c r="B247"/>
      <c r="C247"/>
      <c r="D247"/>
    </row>
    <row r="248" spans="2:4" ht="12.75">
      <c r="B248"/>
      <c r="C248"/>
      <c r="D248"/>
    </row>
    <row r="249" spans="2:4" ht="12.75">
      <c r="B249"/>
      <c r="C249"/>
      <c r="D249"/>
    </row>
    <row r="250" spans="2:4" ht="12.75">
      <c r="B250"/>
      <c r="C250"/>
      <c r="D250"/>
    </row>
    <row r="251" spans="2:4" ht="12.75">
      <c r="B251"/>
      <c r="C251"/>
      <c r="D251"/>
    </row>
    <row r="252" spans="2:4" ht="12.75">
      <c r="B252"/>
      <c r="C252"/>
      <c r="D252"/>
    </row>
    <row r="253" spans="2:4" ht="12.75">
      <c r="B253"/>
      <c r="C253"/>
      <c r="D253"/>
    </row>
    <row r="254" spans="2:4" ht="12.75">
      <c r="B254"/>
      <c r="C254"/>
      <c r="D254"/>
    </row>
    <row r="255" spans="2:4" ht="12.75">
      <c r="B255"/>
      <c r="C255"/>
      <c r="D255"/>
    </row>
    <row r="256" spans="2:4" ht="12.75">
      <c r="B256"/>
      <c r="C256"/>
      <c r="D256"/>
    </row>
    <row r="257" spans="2:4" ht="12.75">
      <c r="B257"/>
      <c r="C257"/>
      <c r="D257"/>
    </row>
    <row r="258" spans="2:4" ht="12.75">
      <c r="B258"/>
      <c r="C258"/>
      <c r="D258"/>
    </row>
    <row r="259" spans="2:4" ht="12.75">
      <c r="B259"/>
      <c r="C259"/>
      <c r="D259"/>
    </row>
    <row r="260" spans="2:4" ht="12.75">
      <c r="B260"/>
      <c r="C260"/>
      <c r="D260"/>
    </row>
    <row r="261" spans="2:4" ht="12.75">
      <c r="B261"/>
      <c r="C261"/>
      <c r="D261"/>
    </row>
    <row r="262" spans="2:4" ht="12.75">
      <c r="B262"/>
      <c r="C262"/>
      <c r="D262"/>
    </row>
    <row r="263" spans="2:4" ht="12.75">
      <c r="B263"/>
      <c r="C263"/>
      <c r="D263"/>
    </row>
    <row r="264" spans="2:4" ht="12.75">
      <c r="B264"/>
      <c r="C264"/>
      <c r="D264"/>
    </row>
    <row r="265" spans="2:4" ht="12.75">
      <c r="B265"/>
      <c r="C265"/>
      <c r="D265"/>
    </row>
    <row r="266" spans="2:4" ht="12.75">
      <c r="B266"/>
      <c r="C266"/>
      <c r="D266"/>
    </row>
    <row r="267" spans="2:4" ht="12.75">
      <c r="B267"/>
      <c r="C267"/>
      <c r="D267"/>
    </row>
    <row r="268" spans="2:4" ht="12.75">
      <c r="B268"/>
      <c r="C268"/>
      <c r="D268"/>
    </row>
    <row r="269" spans="2:4" ht="12.75">
      <c r="B269"/>
      <c r="C269"/>
      <c r="D269"/>
    </row>
    <row r="270" spans="2:4" ht="12.75">
      <c r="B270"/>
      <c r="C270"/>
      <c r="D270"/>
    </row>
    <row r="271" spans="2:4" ht="12.75">
      <c r="B271"/>
      <c r="C271"/>
      <c r="D271"/>
    </row>
    <row r="272" spans="2:4" ht="12.75">
      <c r="B272"/>
      <c r="C272"/>
      <c r="D272"/>
    </row>
    <row r="273" spans="2:4" ht="12.75">
      <c r="B273"/>
      <c r="C273"/>
      <c r="D273"/>
    </row>
    <row r="274" spans="2:4" ht="12.75">
      <c r="B274"/>
      <c r="C274"/>
      <c r="D274"/>
    </row>
    <row r="275" spans="2:4" ht="12.75">
      <c r="B275"/>
      <c r="C275"/>
      <c r="D275"/>
    </row>
    <row r="276" spans="2:4" ht="12.75">
      <c r="B276"/>
      <c r="C276"/>
      <c r="D276"/>
    </row>
    <row r="277" spans="2:4" ht="12.75">
      <c r="B277"/>
      <c r="C277"/>
      <c r="D277"/>
    </row>
    <row r="278" spans="2:4" ht="12.75">
      <c r="B278"/>
      <c r="C278"/>
      <c r="D278"/>
    </row>
    <row r="279" spans="2:4" ht="12.75">
      <c r="B279"/>
      <c r="C279"/>
      <c r="D279"/>
    </row>
    <row r="280" spans="2:4" ht="12.75">
      <c r="B280"/>
      <c r="C280"/>
      <c r="D280"/>
    </row>
    <row r="281" spans="2:4" ht="12.75">
      <c r="B281"/>
      <c r="C281"/>
      <c r="D281"/>
    </row>
    <row r="282" spans="2:4" ht="12.75">
      <c r="B282"/>
      <c r="C282"/>
      <c r="D282"/>
    </row>
    <row r="283" spans="2:4" ht="12.75">
      <c r="B283"/>
      <c r="C283"/>
      <c r="D283"/>
    </row>
    <row r="284" spans="2:4" ht="12.75">
      <c r="B284"/>
      <c r="C284"/>
      <c r="D284"/>
    </row>
    <row r="285" spans="2:4" ht="12.75">
      <c r="B285"/>
      <c r="C285"/>
      <c r="D285"/>
    </row>
    <row r="286" spans="2:4" ht="12.75">
      <c r="B286"/>
      <c r="C286"/>
      <c r="D286"/>
    </row>
    <row r="287" spans="2:4" ht="12.75">
      <c r="B287"/>
      <c r="C287"/>
      <c r="D287"/>
    </row>
    <row r="288" spans="2:4" ht="12.75">
      <c r="B288"/>
      <c r="C288"/>
      <c r="D288"/>
    </row>
    <row r="289" spans="2:4" ht="12.75">
      <c r="B289"/>
      <c r="C289"/>
      <c r="D289"/>
    </row>
    <row r="290" spans="2:4" ht="12.75">
      <c r="B290"/>
      <c r="C290"/>
      <c r="D290"/>
    </row>
    <row r="291" spans="2:4" ht="12.75">
      <c r="B291"/>
      <c r="C291"/>
      <c r="D291"/>
    </row>
    <row r="292" spans="2:4" ht="12.75">
      <c r="B292"/>
      <c r="C292"/>
      <c r="D292"/>
    </row>
    <row r="293" spans="2:4" ht="12.75">
      <c r="B293"/>
      <c r="C293"/>
      <c r="D293"/>
    </row>
    <row r="294" spans="2:4" ht="12.75">
      <c r="B294"/>
      <c r="C294"/>
      <c r="D294"/>
    </row>
    <row r="295" spans="2:4" ht="12.75">
      <c r="B295"/>
      <c r="C295"/>
      <c r="D295"/>
    </row>
    <row r="296" spans="2:4" ht="12.75">
      <c r="B296"/>
      <c r="C296"/>
      <c r="D296"/>
    </row>
    <row r="297" spans="2:4" ht="12.75">
      <c r="B297"/>
      <c r="C297"/>
      <c r="D297"/>
    </row>
    <row r="298" spans="2:4" ht="12.75">
      <c r="B298"/>
      <c r="C298"/>
      <c r="D298"/>
    </row>
    <row r="299" spans="2:4" ht="12.75">
      <c r="B299"/>
      <c r="C299"/>
      <c r="D299"/>
    </row>
    <row r="300" spans="2:4" ht="12.75">
      <c r="B300"/>
      <c r="C300"/>
      <c r="D300"/>
    </row>
    <row r="301" spans="2:4" ht="12.75">
      <c r="B301"/>
      <c r="C301"/>
      <c r="D301"/>
    </row>
    <row r="302" spans="2:4" ht="12.75">
      <c r="B302"/>
      <c r="C302"/>
      <c r="D302"/>
    </row>
    <row r="303" spans="2:4" ht="12.75">
      <c r="B303"/>
      <c r="C303"/>
      <c r="D303"/>
    </row>
    <row r="304" spans="2:4" ht="12.75">
      <c r="B304"/>
      <c r="C304"/>
      <c r="D304"/>
    </row>
    <row r="305" spans="2:4" ht="12.75">
      <c r="B305"/>
      <c r="C305"/>
      <c r="D305"/>
    </row>
    <row r="306" spans="2:4" ht="12.75">
      <c r="B306"/>
      <c r="C306"/>
      <c r="D306"/>
    </row>
    <row r="307" spans="2:4" ht="12.75">
      <c r="B307"/>
      <c r="C307"/>
      <c r="D307"/>
    </row>
    <row r="308" spans="2:4" ht="12.75">
      <c r="B308"/>
      <c r="C308"/>
      <c r="D308"/>
    </row>
    <row r="309" spans="2:4" ht="12.75">
      <c r="B309"/>
      <c r="C309"/>
      <c r="D309"/>
    </row>
    <row r="310" spans="2:4" ht="12.75">
      <c r="B310"/>
      <c r="C310"/>
      <c r="D310"/>
    </row>
    <row r="311" spans="2:4" ht="12.75">
      <c r="B311"/>
      <c r="C311"/>
      <c r="D311"/>
    </row>
    <row r="312" spans="2:4" ht="12.75">
      <c r="B312"/>
      <c r="C312"/>
      <c r="D312"/>
    </row>
    <row r="313" spans="2:4" ht="12.75">
      <c r="B313"/>
      <c r="C313"/>
      <c r="D313"/>
    </row>
    <row r="314" spans="2:4" ht="12.75">
      <c r="B314"/>
      <c r="C314"/>
      <c r="D314"/>
    </row>
    <row r="315" spans="2:4" ht="12.75">
      <c r="B315"/>
      <c r="C315"/>
      <c r="D315"/>
    </row>
    <row r="316" spans="2:4" ht="12.75">
      <c r="B316"/>
      <c r="C316"/>
      <c r="D316"/>
    </row>
    <row r="317" spans="2:4" ht="12.75">
      <c r="B317"/>
      <c r="C317"/>
      <c r="D317"/>
    </row>
    <row r="318" spans="2:4" ht="12.75">
      <c r="B318"/>
      <c r="C318"/>
      <c r="D318"/>
    </row>
    <row r="319" spans="2:4" ht="12.75">
      <c r="B319"/>
      <c r="C319"/>
      <c r="D319"/>
    </row>
    <row r="320" spans="2:4" ht="12.75">
      <c r="B320"/>
      <c r="C320"/>
      <c r="D320"/>
    </row>
    <row r="321" spans="2:4" ht="12.75">
      <c r="B321"/>
      <c r="C321"/>
      <c r="D321"/>
    </row>
    <row r="322" spans="2:4" ht="12.75">
      <c r="B322"/>
      <c r="C322"/>
      <c r="D322"/>
    </row>
    <row r="323" spans="2:4" ht="12.75">
      <c r="B323"/>
      <c r="C323"/>
      <c r="D323"/>
    </row>
    <row r="324" spans="2:4" ht="12.75">
      <c r="B324"/>
      <c r="C324"/>
      <c r="D324"/>
    </row>
    <row r="325" spans="2:4" ht="12.75">
      <c r="B325"/>
      <c r="C325"/>
      <c r="D325"/>
    </row>
    <row r="326" spans="2:4" ht="12.75">
      <c r="B326"/>
      <c r="C326"/>
      <c r="D326"/>
    </row>
    <row r="327" spans="2:4" ht="12.75">
      <c r="B327"/>
      <c r="C327"/>
      <c r="D327"/>
    </row>
    <row r="328" spans="2:4" ht="12.75">
      <c r="B328"/>
      <c r="C328"/>
      <c r="D328"/>
    </row>
    <row r="329" spans="2:4" ht="12.75">
      <c r="B329"/>
      <c r="C329"/>
      <c r="D329"/>
    </row>
    <row r="330" spans="2:4" ht="12.75">
      <c r="B330"/>
      <c r="C330"/>
      <c r="D330"/>
    </row>
    <row r="331" spans="2:4" ht="12.75">
      <c r="B331"/>
      <c r="C331"/>
      <c r="D331"/>
    </row>
    <row r="332" spans="2:4" ht="12.75">
      <c r="B332"/>
      <c r="C332"/>
      <c r="D332"/>
    </row>
    <row r="333" spans="2:4" ht="12.75">
      <c r="B333"/>
      <c r="C333"/>
      <c r="D333"/>
    </row>
    <row r="334" spans="2:4" ht="12.75">
      <c r="B334"/>
      <c r="C334"/>
      <c r="D334"/>
    </row>
    <row r="335" spans="2:4" ht="12.75">
      <c r="B335"/>
      <c r="C335"/>
      <c r="D335"/>
    </row>
    <row r="336" spans="2:4" ht="12.75">
      <c r="B336"/>
      <c r="C336"/>
      <c r="D336"/>
    </row>
    <row r="337" spans="2:4" ht="12.75">
      <c r="B337"/>
      <c r="C337"/>
      <c r="D337"/>
    </row>
    <row r="338" spans="2:4" ht="12.75">
      <c r="B338"/>
      <c r="C338"/>
      <c r="D338"/>
    </row>
    <row r="339" spans="2:4" ht="12.75">
      <c r="B339"/>
      <c r="C339"/>
      <c r="D339"/>
    </row>
    <row r="340" spans="2:4" ht="12.75">
      <c r="B340"/>
      <c r="C340"/>
      <c r="D340"/>
    </row>
    <row r="341" spans="2:4" ht="12.75">
      <c r="B341"/>
      <c r="C341"/>
      <c r="D341"/>
    </row>
    <row r="342" spans="2:4" ht="12.75">
      <c r="B342"/>
      <c r="C342"/>
      <c r="D342"/>
    </row>
    <row r="343" spans="2:4" ht="12.75">
      <c r="B343"/>
      <c r="C343"/>
      <c r="D343"/>
    </row>
    <row r="344" spans="2:4" ht="12.75">
      <c r="B344"/>
      <c r="C344"/>
      <c r="D344"/>
    </row>
    <row r="345" spans="2:4" ht="12.75">
      <c r="B345"/>
      <c r="C345"/>
      <c r="D345"/>
    </row>
    <row r="346" spans="2:4" ht="12.75">
      <c r="B346"/>
      <c r="C346"/>
      <c r="D346"/>
    </row>
    <row r="347" spans="2:4" ht="12.75">
      <c r="B347"/>
      <c r="C347"/>
      <c r="D347"/>
    </row>
    <row r="348" spans="2:4" ht="12.75">
      <c r="B348"/>
      <c r="C348"/>
      <c r="D348"/>
    </row>
    <row r="349" spans="2:4" ht="12.75">
      <c r="B349"/>
      <c r="C349"/>
      <c r="D349"/>
    </row>
    <row r="350" spans="2:4" ht="12.75">
      <c r="B350"/>
      <c r="C350"/>
      <c r="D350"/>
    </row>
    <row r="351" spans="2:4" ht="12.75">
      <c r="B351"/>
      <c r="C351"/>
      <c r="D351"/>
    </row>
    <row r="352" spans="2:4" ht="12.75">
      <c r="B352"/>
      <c r="C352"/>
      <c r="D352"/>
    </row>
    <row r="353" spans="2:4" ht="12.75">
      <c r="B353"/>
      <c r="C353"/>
      <c r="D353"/>
    </row>
    <row r="354" spans="2:4" ht="12.75">
      <c r="B354"/>
      <c r="C354"/>
      <c r="D354"/>
    </row>
    <row r="355" spans="2:4" ht="12.75">
      <c r="B355"/>
      <c r="C355"/>
      <c r="D355"/>
    </row>
    <row r="356" spans="2:4" ht="12.75">
      <c r="B356"/>
      <c r="C356"/>
      <c r="D356"/>
    </row>
    <row r="357" spans="2:4" ht="12.75">
      <c r="B357"/>
      <c r="C357"/>
      <c r="D357"/>
    </row>
    <row r="358" spans="2:4" ht="12.75">
      <c r="B358"/>
      <c r="C358"/>
      <c r="D358"/>
    </row>
    <row r="359" spans="2:4" ht="12.75">
      <c r="B359"/>
      <c r="C359"/>
      <c r="D359"/>
    </row>
    <row r="360" spans="2:4" ht="12.75">
      <c r="B360"/>
      <c r="C360"/>
      <c r="D360"/>
    </row>
    <row r="361" spans="2:4" ht="12.75">
      <c r="B361"/>
      <c r="C361"/>
      <c r="D361"/>
    </row>
    <row r="362" spans="2:4" ht="12.75">
      <c r="B362"/>
      <c r="C362"/>
      <c r="D362"/>
    </row>
    <row r="363" spans="2:4" ht="12.75">
      <c r="B363"/>
      <c r="C363"/>
      <c r="D363"/>
    </row>
    <row r="364" spans="2:4" ht="12.75">
      <c r="B364"/>
      <c r="C364"/>
      <c r="D364"/>
    </row>
    <row r="365" spans="2:4" ht="12.75">
      <c r="B365"/>
      <c r="C365"/>
      <c r="D365"/>
    </row>
    <row r="366" spans="2:4" ht="12.75">
      <c r="B366"/>
      <c r="C366"/>
      <c r="D366"/>
    </row>
    <row r="367" spans="2:4" ht="12.75">
      <c r="B367"/>
      <c r="C367"/>
      <c r="D367"/>
    </row>
    <row r="368" spans="2:4" ht="12.75">
      <c r="B368"/>
      <c r="C368"/>
      <c r="D368"/>
    </row>
    <row r="369" spans="2:4" ht="12.75">
      <c r="B369"/>
      <c r="C369"/>
      <c r="D369"/>
    </row>
    <row r="370" spans="2:4" ht="12.75">
      <c r="B370"/>
      <c r="C370"/>
      <c r="D370"/>
    </row>
    <row r="371" spans="2:4" ht="12.75">
      <c r="B371"/>
      <c r="C371"/>
      <c r="D371"/>
    </row>
    <row r="372" spans="2:4" ht="12.75">
      <c r="B372"/>
      <c r="C372"/>
      <c r="D372"/>
    </row>
    <row r="373" spans="2:4" ht="12.75">
      <c r="B373"/>
      <c r="C373"/>
      <c r="D373"/>
    </row>
    <row r="374" spans="2:4" ht="12.75">
      <c r="B374"/>
      <c r="C374"/>
      <c r="D374"/>
    </row>
    <row r="375" spans="2:4" ht="12.75">
      <c r="B375"/>
      <c r="C375"/>
      <c r="D375"/>
    </row>
    <row r="376" spans="2:4" ht="12.75">
      <c r="B376"/>
      <c r="C376"/>
      <c r="D376"/>
    </row>
    <row r="377" spans="2:4" ht="12.75">
      <c r="B377"/>
      <c r="C377"/>
      <c r="D377"/>
    </row>
    <row r="378" spans="2:4" ht="12.75">
      <c r="B378"/>
      <c r="C378"/>
      <c r="D378"/>
    </row>
    <row r="379" spans="2:4" ht="12.75">
      <c r="B379"/>
      <c r="C379"/>
      <c r="D379"/>
    </row>
    <row r="380" spans="2:4" ht="12.75">
      <c r="B380"/>
      <c r="C380"/>
      <c r="D380"/>
    </row>
    <row r="381" spans="2:4" ht="12.75">
      <c r="B381"/>
      <c r="C381"/>
      <c r="D381"/>
    </row>
    <row r="382" spans="2:4" ht="12.75">
      <c r="B382"/>
      <c r="C382"/>
      <c r="D382"/>
    </row>
    <row r="383" spans="2:4" ht="12.75">
      <c r="B383"/>
      <c r="C383"/>
      <c r="D383"/>
    </row>
    <row r="384" spans="2:4" ht="12.75">
      <c r="B384"/>
      <c r="C384"/>
      <c r="D384"/>
    </row>
    <row r="385" spans="2:4" ht="12.75">
      <c r="B385"/>
      <c r="C385"/>
      <c r="D385"/>
    </row>
    <row r="386" spans="2:4" ht="12.75">
      <c r="B386"/>
      <c r="C386"/>
      <c r="D386"/>
    </row>
    <row r="387" spans="2:4" ht="12.75">
      <c r="B387"/>
      <c r="C387"/>
      <c r="D387"/>
    </row>
    <row r="388" spans="2:4" ht="12.75">
      <c r="B388"/>
      <c r="C388"/>
      <c r="D388"/>
    </row>
    <row r="389" spans="2:4" ht="12.75">
      <c r="B389"/>
      <c r="C389"/>
      <c r="D389"/>
    </row>
    <row r="390" spans="2:4" ht="12.75">
      <c r="B390"/>
      <c r="C390"/>
      <c r="D390"/>
    </row>
    <row r="391" spans="2:4" ht="12.75">
      <c r="B391"/>
      <c r="C391"/>
      <c r="D391"/>
    </row>
    <row r="392" spans="2:4" ht="12.75">
      <c r="B392"/>
      <c r="C392"/>
      <c r="D392"/>
    </row>
    <row r="393" spans="2:4" ht="12.75">
      <c r="B393"/>
      <c r="C393"/>
      <c r="D393"/>
    </row>
    <row r="394" spans="2:4" ht="12.75">
      <c r="B394"/>
      <c r="C394"/>
      <c r="D394"/>
    </row>
    <row r="395" spans="2:4" ht="12.75">
      <c r="B395"/>
      <c r="C395"/>
      <c r="D395"/>
    </row>
    <row r="396" spans="2:4" ht="12.75">
      <c r="B396"/>
      <c r="C396"/>
      <c r="D396"/>
    </row>
    <row r="397" spans="2:4" ht="12.75">
      <c r="B397"/>
      <c r="C397"/>
      <c r="D397"/>
    </row>
    <row r="398" spans="2:4" ht="12.75">
      <c r="B398"/>
      <c r="C398"/>
      <c r="D398"/>
    </row>
    <row r="399" spans="2:4" ht="12.75">
      <c r="B399"/>
      <c r="C399"/>
      <c r="D399"/>
    </row>
    <row r="400" spans="2:4" ht="12.75">
      <c r="B400"/>
      <c r="C400"/>
      <c r="D400"/>
    </row>
    <row r="401" spans="2:4" ht="12.75">
      <c r="B401"/>
      <c r="C401"/>
      <c r="D401"/>
    </row>
    <row r="402" spans="2:4" ht="12.75">
      <c r="B402"/>
      <c r="C402"/>
      <c r="D402"/>
    </row>
    <row r="403" spans="2:4" ht="12.75">
      <c r="B403"/>
      <c r="C403"/>
      <c r="D403"/>
    </row>
    <row r="404" spans="2:4" ht="12.75">
      <c r="B404"/>
      <c r="C404"/>
      <c r="D404"/>
    </row>
    <row r="405" spans="2:4" ht="12.75">
      <c r="B405"/>
      <c r="C405"/>
      <c r="D405"/>
    </row>
    <row r="406" spans="2:4" ht="12.75">
      <c r="B406"/>
      <c r="C406"/>
      <c r="D406"/>
    </row>
    <row r="407" spans="2:4" ht="12.75">
      <c r="B407"/>
      <c r="C407"/>
      <c r="D407"/>
    </row>
    <row r="408" spans="2:4" ht="12.75">
      <c r="B408"/>
      <c r="C408"/>
      <c r="D408"/>
    </row>
    <row r="409" spans="2:4" ht="12.75">
      <c r="B409"/>
      <c r="C409"/>
      <c r="D409"/>
    </row>
    <row r="410" spans="2:4" ht="12.75">
      <c r="B410"/>
      <c r="C410"/>
      <c r="D410"/>
    </row>
    <row r="411" spans="2:4" ht="12.75">
      <c r="B411"/>
      <c r="C411"/>
      <c r="D411"/>
    </row>
    <row r="412" spans="2:4" ht="12.75">
      <c r="B412"/>
      <c r="C412"/>
      <c r="D412"/>
    </row>
    <row r="413" spans="2:4" ht="12.75">
      <c r="B413"/>
      <c r="C413"/>
      <c r="D413"/>
    </row>
    <row r="414" spans="2:4" ht="12.75">
      <c r="B414"/>
      <c r="C414"/>
      <c r="D414"/>
    </row>
    <row r="415" spans="2:4" ht="12.75">
      <c r="B415"/>
      <c r="C415"/>
      <c r="D415"/>
    </row>
    <row r="416" spans="2:4" ht="12.75">
      <c r="B416"/>
      <c r="C416"/>
      <c r="D416"/>
    </row>
    <row r="417" spans="2:4" ht="12.75">
      <c r="B417"/>
      <c r="C417"/>
      <c r="D417"/>
    </row>
    <row r="418" spans="2:4" ht="12.75">
      <c r="B418"/>
      <c r="C418"/>
      <c r="D418"/>
    </row>
    <row r="419" spans="2:4" ht="12.75">
      <c r="B419"/>
      <c r="C419"/>
      <c r="D419"/>
    </row>
    <row r="420" spans="2:4" ht="12.75">
      <c r="B420"/>
      <c r="C420"/>
      <c r="D420"/>
    </row>
    <row r="421" spans="2:4" ht="12.75">
      <c r="B421"/>
      <c r="C421"/>
      <c r="D421"/>
    </row>
    <row r="422" spans="2:4" ht="12.75">
      <c r="B422"/>
      <c r="C422"/>
      <c r="D422"/>
    </row>
    <row r="423" spans="2:4" ht="12.75">
      <c r="B423"/>
      <c r="C423"/>
      <c r="D423"/>
    </row>
    <row r="424" spans="2:4" ht="12.75">
      <c r="B424"/>
      <c r="C424"/>
      <c r="D424"/>
    </row>
    <row r="425" spans="2:4" ht="12.75">
      <c r="B425"/>
      <c r="C425"/>
      <c r="D425"/>
    </row>
    <row r="426" spans="2:4" ht="12.75">
      <c r="B426"/>
      <c r="C426"/>
      <c r="D426"/>
    </row>
    <row r="427" spans="2:4" ht="12.75">
      <c r="B427"/>
      <c r="C427"/>
      <c r="D427"/>
    </row>
    <row r="428" spans="2:4" ht="12.75">
      <c r="B428"/>
      <c r="C428"/>
      <c r="D428"/>
    </row>
    <row r="429" spans="2:4" ht="12.75">
      <c r="B429"/>
      <c r="C429"/>
      <c r="D429"/>
    </row>
    <row r="430" spans="2:4" ht="12.75">
      <c r="B430"/>
      <c r="C430"/>
      <c r="D430"/>
    </row>
    <row r="431" spans="2:4" ht="12.75">
      <c r="B431"/>
      <c r="C431"/>
      <c r="D431"/>
    </row>
    <row r="432" spans="2:4" ht="12.75">
      <c r="B432"/>
      <c r="C432"/>
      <c r="D432"/>
    </row>
    <row r="433" spans="2:4" ht="12.75">
      <c r="B433"/>
      <c r="C433"/>
      <c r="D433"/>
    </row>
    <row r="434" spans="2:4" ht="12.75">
      <c r="B434"/>
      <c r="C434"/>
      <c r="D434"/>
    </row>
    <row r="435" spans="2:4" ht="12.75">
      <c r="B435"/>
      <c r="C435"/>
      <c r="D435"/>
    </row>
    <row r="436" spans="2:4" ht="12.75">
      <c r="B436"/>
      <c r="C436"/>
      <c r="D436"/>
    </row>
    <row r="437" spans="2:4" ht="12.75">
      <c r="B437"/>
      <c r="C437"/>
      <c r="D437"/>
    </row>
    <row r="438" spans="2:4" ht="12.75">
      <c r="B438"/>
      <c r="C438"/>
      <c r="D438"/>
    </row>
    <row r="439" spans="2:4" ht="12.75">
      <c r="B439"/>
      <c r="C439"/>
      <c r="D439"/>
    </row>
    <row r="440" spans="2:4" ht="12.75">
      <c r="B440"/>
      <c r="C440"/>
      <c r="D440"/>
    </row>
    <row r="441" spans="2:4" ht="12.75">
      <c r="B441"/>
      <c r="C441"/>
      <c r="D441"/>
    </row>
    <row r="442" spans="2:4" ht="12.75">
      <c r="B442"/>
      <c r="C442"/>
      <c r="D442"/>
    </row>
    <row r="443" spans="2:4" ht="12.75">
      <c r="B443"/>
      <c r="C443"/>
      <c r="D443"/>
    </row>
    <row r="444" spans="2:4" ht="12.75">
      <c r="B444"/>
      <c r="C444"/>
      <c r="D444"/>
    </row>
    <row r="445" spans="2:4" ht="12.75">
      <c r="B445"/>
      <c r="C445"/>
      <c r="D445"/>
    </row>
    <row r="446" spans="2:4" ht="12.75">
      <c r="B446"/>
      <c r="C446"/>
      <c r="D446"/>
    </row>
    <row r="447" spans="2:4" ht="12.75">
      <c r="B447"/>
      <c r="C447"/>
      <c r="D447"/>
    </row>
    <row r="448" spans="2:4" ht="12.75">
      <c r="B448"/>
      <c r="C448"/>
      <c r="D448"/>
    </row>
    <row r="449" spans="2:4" ht="12.75">
      <c r="B449"/>
      <c r="C449"/>
      <c r="D449"/>
    </row>
    <row r="450" spans="2:4" ht="12.75">
      <c r="B450"/>
      <c r="C450"/>
      <c r="D450"/>
    </row>
    <row r="451" spans="2:4" ht="12.75">
      <c r="B451"/>
      <c r="C451"/>
      <c r="D451"/>
    </row>
    <row r="452" spans="2:4" ht="12.75">
      <c r="B452"/>
      <c r="C452"/>
      <c r="D452"/>
    </row>
    <row r="453" spans="2:4" ht="12.75">
      <c r="B453"/>
      <c r="C453"/>
      <c r="D453"/>
    </row>
    <row r="454" spans="2:4" ht="12.75">
      <c r="B454"/>
      <c r="C454"/>
      <c r="D454"/>
    </row>
    <row r="455" spans="2:4" ht="12.75">
      <c r="B455"/>
      <c r="C455"/>
      <c r="D455"/>
    </row>
    <row r="456" spans="2:4" ht="12.75">
      <c r="B456"/>
      <c r="C456"/>
      <c r="D456"/>
    </row>
    <row r="457" spans="2:4" ht="12.75">
      <c r="B457"/>
      <c r="C457"/>
      <c r="D457"/>
    </row>
    <row r="458" spans="2:4" ht="12.75">
      <c r="B458"/>
      <c r="C458"/>
      <c r="D458"/>
    </row>
    <row r="459" spans="2:4" ht="12.75">
      <c r="B459"/>
      <c r="C459"/>
      <c r="D459"/>
    </row>
    <row r="460" spans="2:4" ht="12.75">
      <c r="B460"/>
      <c r="C460"/>
      <c r="D460"/>
    </row>
    <row r="461" spans="2:4" ht="12.75">
      <c r="B461"/>
      <c r="C461"/>
      <c r="D461"/>
    </row>
    <row r="462" spans="2:4" ht="12.75">
      <c r="B462"/>
      <c r="C462"/>
      <c r="D462"/>
    </row>
    <row r="463" spans="2:4" ht="12.75">
      <c r="B463"/>
      <c r="C463"/>
      <c r="D463"/>
    </row>
    <row r="464" spans="2:4" ht="12.75">
      <c r="B464"/>
      <c r="C464"/>
      <c r="D464"/>
    </row>
    <row r="465" spans="2:4" ht="12.75">
      <c r="B465"/>
      <c r="C465"/>
      <c r="D465"/>
    </row>
    <row r="466" spans="2:4" ht="12.75">
      <c r="B466"/>
      <c r="C466"/>
      <c r="D466"/>
    </row>
    <row r="467" spans="2:4" ht="12.75">
      <c r="B467"/>
      <c r="C467"/>
      <c r="D467"/>
    </row>
    <row r="468" spans="2:4" ht="12.75">
      <c r="B468"/>
      <c r="C468"/>
      <c r="D468"/>
    </row>
    <row r="469" spans="2:4" ht="12.75">
      <c r="B469"/>
      <c r="C469"/>
      <c r="D469"/>
    </row>
    <row r="470" spans="2:4" ht="12.75">
      <c r="B470"/>
      <c r="C470"/>
      <c r="D470"/>
    </row>
    <row r="471" spans="2:4" ht="12.75">
      <c r="B471"/>
      <c r="C471"/>
      <c r="D471"/>
    </row>
    <row r="472" spans="2:4" ht="12.75">
      <c r="B472"/>
      <c r="C472"/>
      <c r="D472"/>
    </row>
    <row r="473" spans="2:4" ht="12.75">
      <c r="B473"/>
      <c r="C473"/>
      <c r="D473"/>
    </row>
    <row r="474" spans="2:4" ht="12.75">
      <c r="B474"/>
      <c r="C474"/>
      <c r="D474"/>
    </row>
    <row r="475" spans="2:4" ht="12.75">
      <c r="B475"/>
      <c r="C475"/>
      <c r="D475"/>
    </row>
    <row r="476" spans="2:4" ht="12.75">
      <c r="B476"/>
      <c r="C476"/>
      <c r="D476"/>
    </row>
    <row r="477" spans="2:4" ht="12.75">
      <c r="B477"/>
      <c r="C477"/>
      <c r="D477"/>
    </row>
    <row r="478" spans="2:4" ht="12.75">
      <c r="B478"/>
      <c r="C478"/>
      <c r="D478"/>
    </row>
    <row r="479" spans="2:4" ht="12.75">
      <c r="B479"/>
      <c r="C479"/>
      <c r="D479"/>
    </row>
    <row r="480" spans="2:4" ht="12.75">
      <c r="B480"/>
      <c r="C480"/>
      <c r="D480"/>
    </row>
    <row r="481" spans="2:4" ht="12.75">
      <c r="B481"/>
      <c r="C481"/>
      <c r="D481"/>
    </row>
    <row r="482" spans="2:4" ht="12.75">
      <c r="B482"/>
      <c r="C482"/>
      <c r="D482"/>
    </row>
    <row r="483" spans="2:4" ht="12.75">
      <c r="B483"/>
      <c r="C483"/>
      <c r="D483"/>
    </row>
    <row r="484" spans="2:4" ht="12.75">
      <c r="B484"/>
      <c r="C484"/>
      <c r="D484"/>
    </row>
    <row r="485" spans="2:4" ht="12.75">
      <c r="B485"/>
      <c r="C485"/>
      <c r="D485"/>
    </row>
    <row r="486" spans="2:4" ht="12.75">
      <c r="B486"/>
      <c r="C486"/>
      <c r="D486"/>
    </row>
    <row r="487" spans="2:4" ht="12.75">
      <c r="B487"/>
      <c r="C487"/>
      <c r="D487"/>
    </row>
    <row r="488" spans="2:4" ht="12.75">
      <c r="B488"/>
      <c r="C488"/>
      <c r="D488"/>
    </row>
    <row r="489" spans="2:4" ht="12.75">
      <c r="B489"/>
      <c r="C489"/>
      <c r="D489"/>
    </row>
    <row r="490" spans="2:4" ht="12.75">
      <c r="B490"/>
      <c r="C490"/>
      <c r="D490"/>
    </row>
    <row r="491" spans="2:4" ht="12.75">
      <c r="B491"/>
      <c r="C491"/>
      <c r="D491"/>
    </row>
    <row r="492" spans="2:4" ht="12.75">
      <c r="B492"/>
      <c r="C492"/>
      <c r="D492"/>
    </row>
    <row r="493" spans="2:4" ht="12.75">
      <c r="B493"/>
      <c r="C493"/>
      <c r="D493"/>
    </row>
    <row r="494" spans="2:4" ht="12.75">
      <c r="B494"/>
      <c r="C494"/>
      <c r="D494"/>
    </row>
    <row r="495" spans="2:4" ht="12.75">
      <c r="B495"/>
      <c r="C495"/>
      <c r="D495"/>
    </row>
    <row r="496" spans="2:4" ht="12.75">
      <c r="B496"/>
      <c r="C496"/>
      <c r="D496"/>
    </row>
    <row r="497" spans="2:4" ht="12.75">
      <c r="B497"/>
      <c r="C497"/>
      <c r="D497"/>
    </row>
    <row r="498" spans="2:4" ht="12.75">
      <c r="B498"/>
      <c r="C498"/>
      <c r="D498"/>
    </row>
    <row r="499" spans="2:4" ht="12.75">
      <c r="B499"/>
      <c r="C499"/>
      <c r="D499"/>
    </row>
    <row r="500" spans="2:4" ht="12.75">
      <c r="B500"/>
      <c r="C500"/>
      <c r="D500"/>
    </row>
    <row r="501" spans="2:4" ht="12.75">
      <c r="B501"/>
      <c r="C501"/>
      <c r="D501"/>
    </row>
    <row r="502" spans="2:4" ht="12.75">
      <c r="B502"/>
      <c r="C502"/>
      <c r="D502"/>
    </row>
    <row r="503" spans="2:4" ht="12.75">
      <c r="B503"/>
      <c r="C503"/>
      <c r="D503"/>
    </row>
    <row r="504" spans="2:4" ht="12.75">
      <c r="B504"/>
      <c r="C504"/>
      <c r="D504"/>
    </row>
    <row r="505" spans="2:4" ht="12.75">
      <c r="B505"/>
      <c r="C505"/>
      <c r="D505"/>
    </row>
    <row r="506" spans="2:4" ht="12.75">
      <c r="B506"/>
      <c r="C506"/>
      <c r="D506"/>
    </row>
    <row r="507" spans="2:4" ht="12.75">
      <c r="B507"/>
      <c r="C507"/>
      <c r="D507"/>
    </row>
    <row r="508" spans="2:4" ht="12.75">
      <c r="B508"/>
      <c r="C508"/>
      <c r="D508"/>
    </row>
    <row r="509" spans="2:4" ht="12.75">
      <c r="B509"/>
      <c r="C509"/>
      <c r="D509"/>
    </row>
    <row r="510" spans="2:4" ht="12.75">
      <c r="B510"/>
      <c r="C510"/>
      <c r="D510"/>
    </row>
    <row r="511" spans="2:4" ht="12.75">
      <c r="B511"/>
      <c r="C511"/>
      <c r="D511"/>
    </row>
    <row r="512" spans="2:4" ht="12.75">
      <c r="B512"/>
      <c r="C512"/>
      <c r="D512"/>
    </row>
    <row r="513" spans="2:4" ht="12.75">
      <c r="B513"/>
      <c r="C513"/>
      <c r="D513"/>
    </row>
    <row r="514" spans="2:4" ht="12.75">
      <c r="B514"/>
      <c r="C514"/>
      <c r="D514"/>
    </row>
    <row r="515" spans="2:4" ht="12.75">
      <c r="B515"/>
      <c r="C515"/>
      <c r="D515"/>
    </row>
    <row r="516" spans="2:4" ht="12.75">
      <c r="B516"/>
      <c r="C516"/>
      <c r="D516"/>
    </row>
    <row r="517" spans="2:4" ht="12.75">
      <c r="B517"/>
      <c r="C517"/>
      <c r="D517"/>
    </row>
    <row r="518" spans="2:4" ht="12.75">
      <c r="B518"/>
      <c r="C518"/>
      <c r="D518"/>
    </row>
    <row r="519" spans="2:4" ht="12.75">
      <c r="B519"/>
      <c r="C519"/>
      <c r="D519"/>
    </row>
    <row r="520" spans="2:4" ht="12.75">
      <c r="B520"/>
      <c r="C520"/>
      <c r="D520"/>
    </row>
    <row r="521" spans="2:4" ht="12.75">
      <c r="B521"/>
      <c r="C521"/>
      <c r="D521"/>
    </row>
    <row r="522" spans="2:4" ht="12.75">
      <c r="B522"/>
      <c r="C522"/>
      <c r="D522"/>
    </row>
    <row r="523" spans="2:4" ht="12.75">
      <c r="B523"/>
      <c r="C523"/>
      <c r="D523"/>
    </row>
    <row r="524" spans="2:4" ht="12.75">
      <c r="B524"/>
      <c r="C524"/>
      <c r="D524"/>
    </row>
    <row r="525" spans="2:4" ht="12.75">
      <c r="B525"/>
      <c r="C525"/>
      <c r="D525"/>
    </row>
    <row r="526" spans="2:4" ht="12.75">
      <c r="B526"/>
      <c r="C526"/>
      <c r="D526"/>
    </row>
    <row r="527" spans="2:4" ht="12.75">
      <c r="B527"/>
      <c r="C527"/>
      <c r="D527"/>
    </row>
    <row r="528" spans="2:4" ht="12.75">
      <c r="B528"/>
      <c r="C528"/>
      <c r="D528"/>
    </row>
    <row r="529" spans="2:4" ht="12.75">
      <c r="B529"/>
      <c r="C529"/>
      <c r="D529"/>
    </row>
    <row r="530" spans="2:4" ht="12.75">
      <c r="B530"/>
      <c r="C530"/>
      <c r="D530"/>
    </row>
    <row r="531" spans="2:4" ht="12.75">
      <c r="B531"/>
      <c r="C531"/>
      <c r="D531"/>
    </row>
    <row r="532" spans="2:4" ht="12.75">
      <c r="B532"/>
      <c r="C532"/>
      <c r="D532"/>
    </row>
    <row r="533" spans="2:4" ht="12.75">
      <c r="B533"/>
      <c r="C533"/>
      <c r="D533"/>
    </row>
    <row r="534" spans="2:4" ht="12.75">
      <c r="B534"/>
      <c r="C534"/>
      <c r="D534"/>
    </row>
    <row r="535" spans="2:4" ht="12.75">
      <c r="B535"/>
      <c r="C535"/>
      <c r="D535"/>
    </row>
    <row r="536" spans="2:4" ht="12.75">
      <c r="B536"/>
      <c r="C536"/>
      <c r="D536"/>
    </row>
    <row r="537" spans="2:4" ht="12.75">
      <c r="B537"/>
      <c r="C537"/>
      <c r="D537"/>
    </row>
    <row r="538" spans="2:4" ht="12.75">
      <c r="B538"/>
      <c r="C538"/>
      <c r="D538"/>
    </row>
    <row r="539" spans="2:4" ht="12.75">
      <c r="B539"/>
      <c r="C539"/>
      <c r="D539"/>
    </row>
    <row r="540" spans="2:4" ht="12.75">
      <c r="B540"/>
      <c r="C540"/>
      <c r="D540"/>
    </row>
    <row r="541" spans="2:4" ht="12.75">
      <c r="B541"/>
      <c r="C541"/>
      <c r="D541"/>
    </row>
    <row r="542" spans="2:4" ht="12.75">
      <c r="B542"/>
      <c r="C542"/>
      <c r="D542"/>
    </row>
    <row r="543" spans="2:4" ht="12.75">
      <c r="B543"/>
      <c r="C543"/>
      <c r="D543"/>
    </row>
    <row r="544" spans="2:4" ht="12.75">
      <c r="B544"/>
      <c r="C544"/>
      <c r="D544"/>
    </row>
    <row r="545" spans="2:4" ht="12.75">
      <c r="B545"/>
      <c r="C545"/>
      <c r="D545"/>
    </row>
    <row r="546" spans="2:4" ht="12.75">
      <c r="B546"/>
      <c r="C546"/>
      <c r="D546"/>
    </row>
    <row r="547" spans="2:4" ht="12.75">
      <c r="B547"/>
      <c r="C547"/>
      <c r="D547"/>
    </row>
    <row r="548" spans="2:4" ht="12.75">
      <c r="B548"/>
      <c r="C548"/>
      <c r="D548"/>
    </row>
    <row r="549" spans="2:4" ht="12.75">
      <c r="B549"/>
      <c r="C549"/>
      <c r="D549"/>
    </row>
    <row r="550" spans="2:4" ht="12.75">
      <c r="B550"/>
      <c r="C550"/>
      <c r="D550"/>
    </row>
    <row r="551" spans="2:4" ht="12.75">
      <c r="B551"/>
      <c r="C551"/>
      <c r="D551"/>
    </row>
    <row r="552" spans="2:4" ht="12.75">
      <c r="B552"/>
      <c r="C552"/>
      <c r="D552"/>
    </row>
    <row r="553" spans="2:4" ht="12.75">
      <c r="B553"/>
      <c r="C553"/>
      <c r="D553"/>
    </row>
    <row r="554" spans="2:4" ht="12.75">
      <c r="B554"/>
      <c r="C554"/>
      <c r="D554"/>
    </row>
    <row r="555" spans="2:4" ht="12.75">
      <c r="B555"/>
      <c r="C555"/>
      <c r="D555"/>
    </row>
    <row r="556" spans="2:4" ht="12.75">
      <c r="B556"/>
      <c r="C556"/>
      <c r="D556"/>
    </row>
    <row r="557" spans="2:4" ht="12.75">
      <c r="B557"/>
      <c r="C557"/>
      <c r="D557"/>
    </row>
    <row r="558" spans="2:4" ht="12.75">
      <c r="B558"/>
      <c r="C558"/>
      <c r="D558"/>
    </row>
    <row r="559" spans="2:4" ht="12.75">
      <c r="B559"/>
      <c r="C559"/>
      <c r="D559"/>
    </row>
    <row r="560" spans="2:4" ht="12.75">
      <c r="B560"/>
      <c r="C560"/>
      <c r="D560"/>
    </row>
    <row r="561" spans="2:4" ht="12.75">
      <c r="B561"/>
      <c r="C561"/>
      <c r="D561"/>
    </row>
    <row r="562" spans="2:4" ht="12.75">
      <c r="B562"/>
      <c r="C562"/>
      <c r="D562"/>
    </row>
    <row r="563" spans="2:4" ht="12.75">
      <c r="B563"/>
      <c r="C563"/>
      <c r="D563"/>
    </row>
    <row r="564" spans="2:4" ht="12.75">
      <c r="B564"/>
      <c r="C564"/>
      <c r="D564"/>
    </row>
    <row r="565" spans="2:4" ht="12.75">
      <c r="B565"/>
      <c r="C565"/>
      <c r="D565"/>
    </row>
    <row r="566" spans="2:4" ht="12.75">
      <c r="B566"/>
      <c r="C566"/>
      <c r="D566"/>
    </row>
    <row r="567" spans="2:4" ht="12.75">
      <c r="B567"/>
      <c r="C567"/>
      <c r="D567"/>
    </row>
    <row r="568" spans="2:4" ht="12.75">
      <c r="B568"/>
      <c r="C568"/>
      <c r="D568"/>
    </row>
    <row r="569" spans="2:4" ht="12.75">
      <c r="B569"/>
      <c r="C569"/>
      <c r="D569"/>
    </row>
    <row r="570" spans="2:4" ht="12.75">
      <c r="B570"/>
      <c r="C570"/>
      <c r="D570"/>
    </row>
    <row r="571" spans="2:4" ht="12.75">
      <c r="B571"/>
      <c r="C571"/>
      <c r="D571"/>
    </row>
    <row r="572" spans="2:4" ht="12.75">
      <c r="B572"/>
      <c r="C572"/>
      <c r="D572"/>
    </row>
    <row r="573" spans="2:4" ht="12.75">
      <c r="B573"/>
      <c r="C573"/>
      <c r="D573"/>
    </row>
    <row r="574" spans="2:4" ht="12.75">
      <c r="B574"/>
      <c r="C574"/>
      <c r="D574"/>
    </row>
    <row r="575" spans="2:4" ht="12.75">
      <c r="B575"/>
      <c r="C575"/>
      <c r="D575"/>
    </row>
    <row r="576" spans="2:4" ht="12.75">
      <c r="B576"/>
      <c r="C576"/>
      <c r="D576"/>
    </row>
    <row r="577" spans="2:4" ht="12.75">
      <c r="B577"/>
      <c r="C577"/>
      <c r="D577"/>
    </row>
    <row r="578" spans="2:4" ht="12.75">
      <c r="B578"/>
      <c r="C578"/>
      <c r="D578"/>
    </row>
    <row r="579" spans="2:4" ht="12.75">
      <c r="B579"/>
      <c r="C579"/>
      <c r="D579"/>
    </row>
    <row r="580" spans="2:4" ht="12.75">
      <c r="B580"/>
      <c r="C580"/>
      <c r="D580"/>
    </row>
    <row r="581" spans="2:4" ht="12.75">
      <c r="B581"/>
      <c r="C581"/>
      <c r="D581"/>
    </row>
    <row r="582" spans="2:4" ht="12.75">
      <c r="B582"/>
      <c r="C582"/>
      <c r="D582"/>
    </row>
    <row r="583" spans="2:4" ht="12.75">
      <c r="B583"/>
      <c r="C583"/>
      <c r="D583"/>
    </row>
    <row r="584" spans="2:4" ht="12.75">
      <c r="B584"/>
      <c r="C584"/>
      <c r="D584"/>
    </row>
    <row r="585" spans="2:4" ht="12.75">
      <c r="B585"/>
      <c r="C585"/>
      <c r="D585"/>
    </row>
    <row r="586" spans="2:4" ht="12.75">
      <c r="B586"/>
      <c r="C586"/>
      <c r="D586"/>
    </row>
    <row r="587" spans="2:4" ht="12.75">
      <c r="B587"/>
      <c r="C587"/>
      <c r="D587"/>
    </row>
    <row r="588" spans="2:4" ht="12.75">
      <c r="B588"/>
      <c r="C588"/>
      <c r="D588"/>
    </row>
    <row r="589" spans="2:4" ht="12.75">
      <c r="B589"/>
      <c r="C589"/>
      <c r="D589"/>
    </row>
    <row r="590" spans="2:4" ht="12.75">
      <c r="B590"/>
      <c r="C590"/>
      <c r="D590"/>
    </row>
    <row r="591" spans="2:4" ht="12.75">
      <c r="B591"/>
      <c r="C591"/>
      <c r="D591"/>
    </row>
    <row r="592" spans="2:4" ht="12.75">
      <c r="B592"/>
      <c r="C592"/>
      <c r="D592"/>
    </row>
    <row r="593" spans="2:4" ht="12.75">
      <c r="B593"/>
      <c r="C593"/>
      <c r="D593"/>
    </row>
    <row r="594" spans="2:4" ht="12.75">
      <c r="B594"/>
      <c r="C594"/>
      <c r="D594"/>
    </row>
    <row r="595" spans="2:4" ht="12.75">
      <c r="B595"/>
      <c r="C595"/>
      <c r="D595"/>
    </row>
    <row r="596" spans="2:4" ht="12.75">
      <c r="B596"/>
      <c r="C596"/>
      <c r="D596"/>
    </row>
    <row r="597" spans="2:4" ht="12.75">
      <c r="B597"/>
      <c r="C597"/>
      <c r="D597"/>
    </row>
    <row r="598" spans="2:4" ht="12.75">
      <c r="B598"/>
      <c r="C598"/>
      <c r="D598"/>
    </row>
    <row r="599" spans="2:4" ht="12.75">
      <c r="B599"/>
      <c r="C599"/>
      <c r="D599"/>
    </row>
    <row r="600" spans="2:4" ht="12.75">
      <c r="B600"/>
      <c r="C600"/>
      <c r="D600"/>
    </row>
    <row r="601" spans="2:4" ht="12.75">
      <c r="B601"/>
      <c r="C601"/>
      <c r="D601"/>
    </row>
    <row r="602" spans="2:4" ht="12.75">
      <c r="B602"/>
      <c r="C602"/>
      <c r="D602"/>
    </row>
    <row r="603" spans="2:4" ht="12.75">
      <c r="B603"/>
      <c r="C603"/>
      <c r="D603"/>
    </row>
    <row r="604" spans="2:4" ht="12.75">
      <c r="B604"/>
      <c r="C604"/>
      <c r="D604"/>
    </row>
    <row r="605" spans="2:4" ht="12.75">
      <c r="B605"/>
      <c r="C605"/>
      <c r="D605"/>
    </row>
    <row r="606" spans="2:4" ht="12.75">
      <c r="B606"/>
      <c r="C606"/>
      <c r="D606"/>
    </row>
    <row r="607" spans="2:4" ht="12.75">
      <c r="B607"/>
      <c r="C607"/>
      <c r="D607"/>
    </row>
    <row r="608" spans="2:4" ht="12.75">
      <c r="B608"/>
      <c r="C608"/>
      <c r="D608"/>
    </row>
    <row r="609" spans="2:4" ht="12.75">
      <c r="B609"/>
      <c r="C609"/>
      <c r="D609"/>
    </row>
    <row r="610" spans="2:4" ht="12.75">
      <c r="B610"/>
      <c r="C610"/>
      <c r="D610"/>
    </row>
    <row r="611" spans="2:4" ht="12.75">
      <c r="B611"/>
      <c r="C611"/>
      <c r="D611"/>
    </row>
    <row r="612" spans="2:4" ht="12.75">
      <c r="B612"/>
      <c r="C612"/>
      <c r="D612"/>
    </row>
    <row r="613" spans="2:4" ht="12.75">
      <c r="B613"/>
      <c r="C613"/>
      <c r="D613"/>
    </row>
    <row r="614" spans="2:4" ht="12.75">
      <c r="B614"/>
      <c r="C614"/>
      <c r="D614"/>
    </row>
    <row r="615" spans="2:4" ht="12.75">
      <c r="B615"/>
      <c r="C615"/>
      <c r="D615"/>
    </row>
    <row r="616" spans="2:4" ht="12.75">
      <c r="B616"/>
      <c r="C616"/>
      <c r="D616"/>
    </row>
    <row r="617" spans="2:4" ht="12.75">
      <c r="B617"/>
      <c r="C617"/>
      <c r="D617"/>
    </row>
    <row r="618" spans="2:4" ht="12.75">
      <c r="B618"/>
      <c r="C618"/>
      <c r="D618"/>
    </row>
    <row r="619" spans="2:4" ht="12.75">
      <c r="B619"/>
      <c r="C619"/>
      <c r="D619"/>
    </row>
    <row r="620" spans="2:4" ht="12.75">
      <c r="B620"/>
      <c r="C620"/>
      <c r="D620"/>
    </row>
    <row r="621" spans="2:4" ht="12.75">
      <c r="B621"/>
      <c r="C621"/>
      <c r="D621"/>
    </row>
    <row r="622" spans="2:4" ht="12.75">
      <c r="B622"/>
      <c r="C622"/>
      <c r="D622"/>
    </row>
    <row r="623" spans="2:4" ht="12.75">
      <c r="B623"/>
      <c r="C623"/>
      <c r="D623"/>
    </row>
    <row r="624" spans="2:4" ht="12.75">
      <c r="B624"/>
      <c r="C624"/>
      <c r="D624"/>
    </row>
    <row r="625" spans="2:4" ht="12.75">
      <c r="B625"/>
      <c r="C625"/>
      <c r="D625"/>
    </row>
    <row r="626" spans="2:4" ht="12.75">
      <c r="B626"/>
      <c r="C626"/>
      <c r="D626"/>
    </row>
    <row r="627" spans="2:4" ht="12.75">
      <c r="B627"/>
      <c r="C627"/>
      <c r="D627"/>
    </row>
    <row r="628" spans="2:4" ht="12.75">
      <c r="B628"/>
      <c r="C628"/>
      <c r="D628"/>
    </row>
    <row r="629" spans="2:4" ht="12.75">
      <c r="B629"/>
      <c r="C629"/>
      <c r="D629"/>
    </row>
    <row r="630" spans="2:4" ht="12.75">
      <c r="B630"/>
      <c r="C630"/>
      <c r="D630"/>
    </row>
    <row r="631" spans="2:4" ht="12.75">
      <c r="B631"/>
      <c r="C631"/>
      <c r="D631"/>
    </row>
    <row r="632" spans="2:4" ht="12.75">
      <c r="B632"/>
      <c r="C632"/>
      <c r="D632"/>
    </row>
    <row r="633" spans="2:4" ht="12.75">
      <c r="B633"/>
      <c r="C633"/>
      <c r="D633"/>
    </row>
    <row r="634" spans="2:4" ht="12.75">
      <c r="B634"/>
      <c r="C634"/>
      <c r="D634"/>
    </row>
    <row r="635" spans="2:4" ht="12.75">
      <c r="B635"/>
      <c r="C635"/>
      <c r="D635"/>
    </row>
    <row r="636" spans="2:4" ht="12.75">
      <c r="B636"/>
      <c r="C636"/>
      <c r="D636"/>
    </row>
    <row r="637" spans="2:4" ht="12.75">
      <c r="B637"/>
      <c r="C637"/>
      <c r="D637"/>
    </row>
    <row r="638" spans="2:4" ht="12.75">
      <c r="B638"/>
      <c r="C638"/>
      <c r="D638"/>
    </row>
    <row r="639" spans="2:4" ht="12.75">
      <c r="B639"/>
      <c r="C639"/>
      <c r="D639"/>
    </row>
    <row r="640" spans="2:4" ht="12.75">
      <c r="B640"/>
      <c r="C640"/>
      <c r="D640"/>
    </row>
    <row r="641" spans="2:4" ht="12.75">
      <c r="B641"/>
      <c r="C641"/>
      <c r="D641"/>
    </row>
    <row r="642" spans="2:4" ht="12.75">
      <c r="B642"/>
      <c r="C642"/>
      <c r="D642"/>
    </row>
    <row r="643" spans="2:4" ht="12.75">
      <c r="B643"/>
      <c r="C643"/>
      <c r="D643"/>
    </row>
    <row r="644" spans="2:4" ht="12.75">
      <c r="B644"/>
      <c r="C644"/>
      <c r="D644"/>
    </row>
    <row r="645" spans="2:4" ht="12.75">
      <c r="B645"/>
      <c r="C645"/>
      <c r="D645"/>
    </row>
    <row r="646" spans="2:4" ht="12.75">
      <c r="B646"/>
      <c r="C646"/>
      <c r="D646"/>
    </row>
    <row r="647" spans="2:4" ht="12.75">
      <c r="B647"/>
      <c r="C647"/>
      <c r="D647"/>
    </row>
    <row r="648" spans="2:4" ht="12.75">
      <c r="B648"/>
      <c r="C648"/>
      <c r="D648"/>
    </row>
    <row r="649" spans="2:4" ht="12.75">
      <c r="B649"/>
      <c r="C649"/>
      <c r="D649"/>
    </row>
    <row r="650" spans="2:4" ht="12.75">
      <c r="B650"/>
      <c r="C650"/>
      <c r="D650"/>
    </row>
    <row r="651" spans="2:4" ht="12.75">
      <c r="B651"/>
      <c r="C651"/>
      <c r="D651"/>
    </row>
    <row r="652" spans="2:4" ht="12.75">
      <c r="B652"/>
      <c r="C652"/>
      <c r="D652"/>
    </row>
    <row r="653" spans="2:4" ht="12.75">
      <c r="B653"/>
      <c r="C653"/>
      <c r="D653"/>
    </row>
    <row r="654" spans="2:4" ht="12.75">
      <c r="B654"/>
      <c r="C654"/>
      <c r="D654"/>
    </row>
    <row r="655" spans="2:4" ht="12.75">
      <c r="B655"/>
      <c r="C655"/>
      <c r="D655"/>
    </row>
    <row r="656" spans="2:4" ht="12.75">
      <c r="B656"/>
      <c r="C656"/>
      <c r="D656"/>
    </row>
    <row r="657" spans="2:4" ht="12.75">
      <c r="B657"/>
      <c r="C657"/>
      <c r="D657"/>
    </row>
    <row r="658" spans="2:4" ht="12.75">
      <c r="B658"/>
      <c r="C658"/>
      <c r="D658"/>
    </row>
    <row r="659" spans="2:4" ht="12.75">
      <c r="B659"/>
      <c r="C659"/>
      <c r="D659"/>
    </row>
    <row r="660" spans="2:4" ht="12.75">
      <c r="B660"/>
      <c r="C660"/>
      <c r="D660"/>
    </row>
    <row r="661" spans="2:4" ht="12.75">
      <c r="B661"/>
      <c r="C661"/>
      <c r="D661"/>
    </row>
    <row r="662" spans="2:4" ht="12.75">
      <c r="B662"/>
      <c r="C662"/>
      <c r="D662"/>
    </row>
    <row r="663" spans="2:4" ht="12.75">
      <c r="B663"/>
      <c r="C663"/>
      <c r="D663"/>
    </row>
    <row r="664" spans="2:4" ht="12.75">
      <c r="B664"/>
      <c r="C664"/>
      <c r="D664"/>
    </row>
    <row r="665" spans="2:4" ht="12.75">
      <c r="B665"/>
      <c r="C665"/>
      <c r="D665"/>
    </row>
    <row r="666" spans="2:4" ht="12.75">
      <c r="B666"/>
      <c r="C666"/>
      <c r="D666"/>
    </row>
    <row r="667" spans="2:4" ht="12.75">
      <c r="B667"/>
      <c r="C667"/>
      <c r="D667"/>
    </row>
    <row r="668" spans="2:4" ht="12.75">
      <c r="B668"/>
      <c r="C668"/>
      <c r="D668"/>
    </row>
    <row r="669" spans="2:4" ht="12.75">
      <c r="B669"/>
      <c r="C669"/>
      <c r="D669"/>
    </row>
    <row r="670" spans="2:4" ht="12.75">
      <c r="B670"/>
      <c r="C670"/>
      <c r="D670"/>
    </row>
    <row r="671" spans="2:4" ht="12.75">
      <c r="B671"/>
      <c r="C671"/>
      <c r="D671"/>
    </row>
    <row r="672" spans="2:4" ht="12.75">
      <c r="B672"/>
      <c r="C672"/>
      <c r="D672"/>
    </row>
    <row r="673" spans="2:4" ht="12.75">
      <c r="B673"/>
      <c r="C673"/>
      <c r="D673"/>
    </row>
    <row r="674" spans="2:4" ht="12.75">
      <c r="B674"/>
      <c r="C674"/>
      <c r="D674"/>
    </row>
    <row r="675" spans="2:4" ht="12.75">
      <c r="B675"/>
      <c r="C675"/>
      <c r="D675"/>
    </row>
    <row r="676" spans="2:4" ht="12.75">
      <c r="B676"/>
      <c r="C676"/>
      <c r="D676"/>
    </row>
    <row r="677" spans="2:4" ht="12.75">
      <c r="B677"/>
      <c r="C677"/>
      <c r="D677"/>
    </row>
    <row r="678" spans="2:4" ht="12.75">
      <c r="B678"/>
      <c r="C678"/>
      <c r="D678"/>
    </row>
    <row r="679" spans="2:4" ht="12.75">
      <c r="B679"/>
      <c r="C679"/>
      <c r="D679"/>
    </row>
    <row r="680" spans="2:4" ht="12.75">
      <c r="B680"/>
      <c r="C680"/>
      <c r="D680"/>
    </row>
    <row r="681" spans="2:4" ht="12.75">
      <c r="B681"/>
      <c r="C681"/>
      <c r="D681"/>
    </row>
    <row r="682" spans="2:4" ht="12.75">
      <c r="B682"/>
      <c r="C682"/>
      <c r="D682"/>
    </row>
    <row r="683" spans="2:4" ht="12.75">
      <c r="B683"/>
      <c r="C683"/>
      <c r="D683"/>
    </row>
    <row r="684" spans="2:4" ht="12.75">
      <c r="B684"/>
      <c r="C684"/>
      <c r="D684"/>
    </row>
    <row r="685" spans="2:4" ht="12.75">
      <c r="B685"/>
      <c r="C685"/>
      <c r="D685"/>
    </row>
    <row r="686" spans="2:4" ht="12.75">
      <c r="B686"/>
      <c r="C686"/>
      <c r="D686"/>
    </row>
    <row r="687" spans="2:4" ht="12.75">
      <c r="B687"/>
      <c r="C687"/>
      <c r="D687"/>
    </row>
    <row r="688" spans="2:4" ht="12.75">
      <c r="B688"/>
      <c r="C688"/>
      <c r="D688"/>
    </row>
    <row r="689" spans="2:4" ht="12.75">
      <c r="B689"/>
      <c r="C689"/>
      <c r="D689"/>
    </row>
    <row r="690" spans="2:4" ht="12.75">
      <c r="B690"/>
      <c r="C690"/>
      <c r="D690"/>
    </row>
    <row r="691" spans="2:4" ht="12.75">
      <c r="B691"/>
      <c r="C691"/>
      <c r="D691"/>
    </row>
    <row r="692" spans="2:4" ht="12.75">
      <c r="B692"/>
      <c r="C692"/>
      <c r="D692"/>
    </row>
    <row r="693" spans="2:4" ht="12.75">
      <c r="B693"/>
      <c r="C693"/>
      <c r="D693"/>
    </row>
    <row r="694" spans="2:4" ht="12.75">
      <c r="B694"/>
      <c r="C694"/>
      <c r="D694"/>
    </row>
    <row r="695" spans="2:4" ht="12.75">
      <c r="B695"/>
      <c r="C695"/>
      <c r="D695"/>
    </row>
    <row r="696" spans="2:4" ht="12.75">
      <c r="B696"/>
      <c r="C696"/>
      <c r="D696"/>
    </row>
    <row r="697" spans="2:4" ht="12.75">
      <c r="B697"/>
      <c r="C697"/>
      <c r="D697"/>
    </row>
    <row r="698" spans="2:4" ht="12.75">
      <c r="B698"/>
      <c r="C698"/>
      <c r="D698"/>
    </row>
    <row r="699" spans="2:4" ht="12.75">
      <c r="B699"/>
      <c r="C699"/>
      <c r="D699"/>
    </row>
    <row r="700" spans="2:4" ht="12.75">
      <c r="B700"/>
      <c r="C700"/>
      <c r="D700"/>
    </row>
    <row r="701" spans="2:4" ht="12.75">
      <c r="B701"/>
      <c r="C701"/>
      <c r="D701"/>
    </row>
    <row r="702" spans="2:4" ht="12.75">
      <c r="B702"/>
      <c r="C702"/>
      <c r="D702"/>
    </row>
    <row r="703" spans="2:4" ht="12.75">
      <c r="B703"/>
      <c r="C703"/>
      <c r="D703"/>
    </row>
    <row r="704" spans="2:4" ht="12.75">
      <c r="B704"/>
      <c r="C704"/>
      <c r="D704"/>
    </row>
    <row r="705" spans="2:4" ht="12.75">
      <c r="B705"/>
      <c r="C705"/>
      <c r="D705"/>
    </row>
    <row r="706" spans="2:4" ht="12.75">
      <c r="B706"/>
      <c r="C706"/>
      <c r="D706"/>
    </row>
    <row r="707" spans="2:4" ht="12.75">
      <c r="B707"/>
      <c r="C707"/>
      <c r="D707"/>
    </row>
    <row r="708" spans="2:4" ht="12.75">
      <c r="B708"/>
      <c r="C708"/>
      <c r="D708"/>
    </row>
    <row r="709" spans="2:4" ht="12.75">
      <c r="B709"/>
      <c r="C709"/>
      <c r="D709"/>
    </row>
    <row r="710" spans="2:4" ht="12.75">
      <c r="B710"/>
      <c r="C710"/>
      <c r="D710"/>
    </row>
    <row r="711" spans="2:4" ht="12.75">
      <c r="B711"/>
      <c r="C711"/>
      <c r="D711"/>
    </row>
    <row r="712" spans="2:4" ht="12.75">
      <c r="B712"/>
      <c r="C712"/>
      <c r="D712"/>
    </row>
    <row r="713" spans="2:4" ht="12.75">
      <c r="B713"/>
      <c r="C713"/>
      <c r="D713"/>
    </row>
    <row r="714" spans="2:4" ht="12.75">
      <c r="B714"/>
      <c r="C714"/>
      <c r="D714"/>
    </row>
    <row r="715" spans="2:4" ht="12.75">
      <c r="B715"/>
      <c r="C715"/>
      <c r="D715"/>
    </row>
    <row r="716" spans="2:4" ht="12.75">
      <c r="B716"/>
      <c r="C716"/>
      <c r="D716"/>
    </row>
    <row r="717" spans="2:4" ht="12.75">
      <c r="B717"/>
      <c r="C717"/>
      <c r="D717"/>
    </row>
    <row r="718" spans="2:4" ht="12.75">
      <c r="B718"/>
      <c r="C718"/>
      <c r="D718"/>
    </row>
    <row r="719" spans="2:4" ht="12.75">
      <c r="B719"/>
      <c r="C719"/>
      <c r="D719"/>
    </row>
    <row r="720" spans="2:4" ht="12.75">
      <c r="B720"/>
      <c r="C720"/>
      <c r="D720"/>
    </row>
    <row r="721" spans="2:4" ht="12.75">
      <c r="B721"/>
      <c r="C721"/>
      <c r="D721"/>
    </row>
    <row r="722" spans="2:4" ht="12.75">
      <c r="B722"/>
      <c r="C722"/>
      <c r="D722"/>
    </row>
    <row r="723" spans="2:4" ht="12.75">
      <c r="B723"/>
      <c r="C723"/>
      <c r="D723"/>
    </row>
    <row r="724" spans="2:4" ht="12.75">
      <c r="B724"/>
      <c r="C724"/>
      <c r="D724"/>
    </row>
    <row r="725" spans="2:4" ht="12.75">
      <c r="B725"/>
      <c r="C725"/>
      <c r="D725"/>
    </row>
    <row r="726" spans="2:4" ht="12.75">
      <c r="B726"/>
      <c r="C726"/>
      <c r="D726"/>
    </row>
    <row r="727" spans="2:4" ht="12.75">
      <c r="B727"/>
      <c r="C727"/>
      <c r="D727"/>
    </row>
    <row r="728" spans="2:4" ht="12.75">
      <c r="B728"/>
      <c r="C728"/>
      <c r="D728"/>
    </row>
    <row r="729" spans="2:4" ht="12.75">
      <c r="B729"/>
      <c r="C729"/>
      <c r="D729"/>
    </row>
    <row r="730" spans="2:4" ht="12.75">
      <c r="B730"/>
      <c r="C730"/>
      <c r="D730"/>
    </row>
    <row r="731" spans="2:4" ht="12.75">
      <c r="B731"/>
      <c r="C731"/>
      <c r="D731"/>
    </row>
    <row r="732" spans="2:4" ht="12.75">
      <c r="B732"/>
      <c r="C732"/>
      <c r="D732"/>
    </row>
    <row r="733" spans="2:4" ht="12.75">
      <c r="B733"/>
      <c r="C733"/>
      <c r="D733"/>
    </row>
    <row r="734" spans="2:4" ht="12.75">
      <c r="B734"/>
      <c r="C734"/>
      <c r="D734"/>
    </row>
    <row r="735" spans="2:4" ht="12.75">
      <c r="B735"/>
      <c r="C735"/>
      <c r="D735"/>
    </row>
    <row r="736" spans="2:4" ht="12.75">
      <c r="B736"/>
      <c r="C736"/>
      <c r="D736"/>
    </row>
    <row r="737" spans="2:4" ht="12.75">
      <c r="B737"/>
      <c r="C737"/>
      <c r="D737"/>
    </row>
    <row r="738" spans="2:4" ht="12.75">
      <c r="B738"/>
      <c r="C738"/>
      <c r="D738"/>
    </row>
    <row r="739" spans="2:4" ht="12.75">
      <c r="B739"/>
      <c r="C739"/>
      <c r="D739"/>
    </row>
    <row r="740" spans="2:4" ht="12.75">
      <c r="B740"/>
      <c r="C740"/>
      <c r="D740"/>
    </row>
    <row r="741" spans="2:4" ht="12.75">
      <c r="B741"/>
      <c r="C741"/>
      <c r="D741"/>
    </row>
    <row r="742" spans="2:4" ht="12.75">
      <c r="B742"/>
      <c r="C742"/>
      <c r="D742"/>
    </row>
    <row r="743" spans="2:4" ht="12.75">
      <c r="B743"/>
      <c r="C743"/>
      <c r="D743"/>
    </row>
    <row r="744" spans="2:4" ht="12.75">
      <c r="B744"/>
      <c r="C744"/>
      <c r="D744"/>
    </row>
    <row r="745" spans="2:4" ht="12.75">
      <c r="B745"/>
      <c r="C745"/>
      <c r="D745"/>
    </row>
    <row r="746" spans="2:4" ht="12.75">
      <c r="B746"/>
      <c r="C746"/>
      <c r="D746"/>
    </row>
    <row r="747" spans="2:4" ht="12.75">
      <c r="B747"/>
      <c r="C747"/>
      <c r="D747"/>
    </row>
    <row r="748" spans="2:4" ht="12.75">
      <c r="B748"/>
      <c r="C748"/>
      <c r="D748"/>
    </row>
    <row r="749" spans="2:4" ht="12.75">
      <c r="B749"/>
      <c r="C749"/>
      <c r="D749"/>
    </row>
    <row r="750" spans="2:4" ht="12.75">
      <c r="B750"/>
      <c r="C750"/>
      <c r="D750"/>
    </row>
    <row r="751" spans="2:4" ht="12.75">
      <c r="B751"/>
      <c r="C751"/>
      <c r="D751"/>
    </row>
    <row r="752" spans="2:4" ht="12.75">
      <c r="B752"/>
      <c r="C752"/>
      <c r="D752"/>
    </row>
    <row r="753" spans="2:4" ht="12.75">
      <c r="B753"/>
      <c r="C753"/>
      <c r="D753"/>
    </row>
    <row r="754" spans="2:4" ht="12.75">
      <c r="B754"/>
      <c r="C754"/>
      <c r="D754"/>
    </row>
    <row r="755" spans="2:4" ht="12.75">
      <c r="B755"/>
      <c r="C755"/>
      <c r="D755"/>
    </row>
    <row r="756" spans="2:4" ht="12.75">
      <c r="B756"/>
      <c r="C756"/>
      <c r="D756"/>
    </row>
    <row r="757" spans="2:4" ht="12.75">
      <c r="B757"/>
      <c r="C757"/>
      <c r="D757"/>
    </row>
    <row r="758" spans="2:4" ht="12.75">
      <c r="B758"/>
      <c r="C758"/>
      <c r="D758"/>
    </row>
    <row r="759" spans="2:4" ht="12.75">
      <c r="B759"/>
      <c r="C759"/>
      <c r="D759"/>
    </row>
    <row r="760" spans="2:4" ht="12.75">
      <c r="B760"/>
      <c r="C760"/>
      <c r="D760"/>
    </row>
    <row r="761" spans="2:4" ht="12.75">
      <c r="B761"/>
      <c r="C761"/>
      <c r="D761"/>
    </row>
    <row r="762" spans="2:4" ht="12.75">
      <c r="B762"/>
      <c r="C762"/>
      <c r="D762"/>
    </row>
    <row r="763" spans="2:4" ht="12.75">
      <c r="B763"/>
      <c r="C763"/>
      <c r="D763"/>
    </row>
    <row r="764" spans="2:4" ht="12.75">
      <c r="B764"/>
      <c r="C764"/>
      <c r="D764"/>
    </row>
    <row r="765" spans="2:4" ht="12.75">
      <c r="B765"/>
      <c r="C765"/>
      <c r="D765"/>
    </row>
    <row r="766" spans="2:4" ht="12.75">
      <c r="B766"/>
      <c r="C766"/>
      <c r="D766"/>
    </row>
    <row r="767" spans="2:4" ht="12.75">
      <c r="B767"/>
      <c r="C767"/>
      <c r="D767"/>
    </row>
    <row r="768" spans="2:4" ht="12.75">
      <c r="B768"/>
      <c r="C768"/>
      <c r="D768"/>
    </row>
    <row r="769" spans="2:4" ht="12.75">
      <c r="B769"/>
      <c r="C769"/>
      <c r="D769"/>
    </row>
    <row r="770" spans="2:4" ht="12.75">
      <c r="B770"/>
      <c r="C770"/>
      <c r="D770"/>
    </row>
    <row r="771" spans="2:4" ht="12.75">
      <c r="B771"/>
      <c r="C771"/>
      <c r="D771"/>
    </row>
    <row r="772" spans="2:4" ht="12.75">
      <c r="B772"/>
      <c r="C772"/>
      <c r="D772"/>
    </row>
    <row r="773" spans="2:4" ht="12.75">
      <c r="B773"/>
      <c r="C773"/>
      <c r="D773"/>
    </row>
    <row r="774" spans="2:4" ht="12.75">
      <c r="B774"/>
      <c r="C774"/>
      <c r="D774"/>
    </row>
    <row r="775" spans="2:4" ht="12.75">
      <c r="B775"/>
      <c r="C775"/>
      <c r="D775"/>
    </row>
    <row r="776" spans="2:4" ht="12.75">
      <c r="B776"/>
      <c r="C776"/>
      <c r="D776"/>
    </row>
    <row r="777" spans="2:4" ht="12.75">
      <c r="B777"/>
      <c r="C777"/>
      <c r="D777"/>
    </row>
    <row r="778" spans="2:4" ht="12.75">
      <c r="B778"/>
      <c r="C778"/>
      <c r="D778"/>
    </row>
    <row r="779" spans="2:4" ht="12.75">
      <c r="B779"/>
      <c r="C779"/>
      <c r="D779"/>
    </row>
    <row r="780" spans="2:4" ht="12.75">
      <c r="B780"/>
      <c r="C780"/>
      <c r="D780"/>
    </row>
    <row r="781" spans="2:4" ht="12.75">
      <c r="B781"/>
      <c r="C781"/>
      <c r="D781"/>
    </row>
    <row r="782" spans="2:4" ht="12.75">
      <c r="B782"/>
      <c r="C782"/>
      <c r="D782"/>
    </row>
    <row r="783" spans="2:4" ht="12.75">
      <c r="B783"/>
      <c r="C783"/>
      <c r="D783"/>
    </row>
    <row r="784" spans="2:4" ht="12.75">
      <c r="B784"/>
      <c r="C784"/>
      <c r="D784"/>
    </row>
    <row r="785" spans="2:4" ht="12.75">
      <c r="B785"/>
      <c r="C785"/>
      <c r="D785"/>
    </row>
    <row r="786" spans="2:4" ht="12.75">
      <c r="B786"/>
      <c r="C786"/>
      <c r="D786"/>
    </row>
    <row r="787" spans="2:4" ht="12.75">
      <c r="B787"/>
      <c r="C787"/>
      <c r="D787"/>
    </row>
    <row r="788" spans="2:4" ht="12.75">
      <c r="B788"/>
      <c r="C788"/>
      <c r="D788"/>
    </row>
    <row r="789" spans="2:4" ht="12.75">
      <c r="B789"/>
      <c r="C789"/>
      <c r="D789"/>
    </row>
    <row r="790" spans="2:4" ht="12.75">
      <c r="B790"/>
      <c r="C790"/>
      <c r="D790"/>
    </row>
    <row r="791" spans="2:4" ht="12.75">
      <c r="B791"/>
      <c r="C791"/>
      <c r="D791"/>
    </row>
    <row r="792" spans="2:4" ht="12.75">
      <c r="B792"/>
      <c r="C792"/>
      <c r="D792"/>
    </row>
    <row r="793" spans="2:4" ht="12.75">
      <c r="B793"/>
      <c r="C793"/>
      <c r="D793"/>
    </row>
    <row r="794" spans="2:4" ht="12.75">
      <c r="B794"/>
      <c r="C794"/>
      <c r="D794"/>
    </row>
    <row r="795" spans="2:4" ht="12.75">
      <c r="B795"/>
      <c r="C795"/>
      <c r="D795"/>
    </row>
    <row r="796" spans="2:4" ht="12.75">
      <c r="B796"/>
      <c r="C796"/>
      <c r="D796"/>
    </row>
    <row r="797" spans="2:4" ht="12.75">
      <c r="B797"/>
      <c r="C797"/>
      <c r="D797"/>
    </row>
    <row r="798" spans="2:4" ht="12.75">
      <c r="B798"/>
      <c r="C798"/>
      <c r="D798"/>
    </row>
    <row r="799" spans="2:4" ht="12.75">
      <c r="B799"/>
      <c r="C799"/>
      <c r="D799"/>
    </row>
    <row r="800" spans="2:4" ht="12.75">
      <c r="B800"/>
      <c r="C800"/>
      <c r="D800"/>
    </row>
    <row r="801" spans="2:4" ht="12.75">
      <c r="B801"/>
      <c r="C801"/>
      <c r="D801"/>
    </row>
    <row r="802" spans="2:4" ht="12.75">
      <c r="B802"/>
      <c r="C802"/>
      <c r="D802"/>
    </row>
    <row r="803" spans="2:4" ht="12.75">
      <c r="B803"/>
      <c r="C803"/>
      <c r="D803"/>
    </row>
    <row r="804" spans="2:4" ht="12.75">
      <c r="B804"/>
      <c r="C804"/>
      <c r="D804"/>
    </row>
    <row r="805" spans="2:4" ht="12.75">
      <c r="B805"/>
      <c r="C805"/>
      <c r="D805"/>
    </row>
    <row r="806" spans="2:4" ht="12.75">
      <c r="B806"/>
      <c r="C806"/>
      <c r="D806"/>
    </row>
    <row r="807" spans="2:4" ht="12.75">
      <c r="B807"/>
      <c r="C807"/>
      <c r="D807"/>
    </row>
    <row r="808" spans="2:4" ht="12.75">
      <c r="B808"/>
      <c r="C808"/>
      <c r="D808"/>
    </row>
    <row r="809" spans="2:4" ht="12.75">
      <c r="B809"/>
      <c r="C809"/>
      <c r="D809"/>
    </row>
    <row r="810" spans="2:4" ht="12.75">
      <c r="B810"/>
      <c r="C810"/>
      <c r="D810"/>
    </row>
    <row r="811" spans="2:4" ht="12.75">
      <c r="B811"/>
      <c r="C811"/>
      <c r="D811"/>
    </row>
    <row r="812" spans="2:4" ht="12.75">
      <c r="B812"/>
      <c r="C812"/>
      <c r="D812"/>
    </row>
    <row r="813" spans="2:4" ht="12.75">
      <c r="B813"/>
      <c r="C813"/>
      <c r="D813"/>
    </row>
    <row r="814" spans="2:4" ht="12.75">
      <c r="B814"/>
      <c r="C814"/>
      <c r="D814"/>
    </row>
    <row r="815" spans="2:4" ht="12.75">
      <c r="B815"/>
      <c r="C815"/>
      <c r="D815"/>
    </row>
    <row r="816" spans="2:4" ht="12.75">
      <c r="B816"/>
      <c r="C816"/>
      <c r="D816"/>
    </row>
    <row r="817" spans="2:4" ht="12.75">
      <c r="B817"/>
      <c r="C817"/>
      <c r="D817"/>
    </row>
    <row r="818" spans="2:4" ht="12.75">
      <c r="B818"/>
      <c r="C818"/>
      <c r="D818"/>
    </row>
    <row r="819" spans="2:4" ht="12.75">
      <c r="B819"/>
      <c r="C819"/>
      <c r="D819"/>
    </row>
    <row r="820" spans="2:4" ht="12.75">
      <c r="B820"/>
      <c r="C820"/>
      <c r="D820"/>
    </row>
    <row r="821" spans="2:4" ht="12.75">
      <c r="B821"/>
      <c r="C821"/>
      <c r="D821"/>
    </row>
    <row r="822" spans="2:4" ht="12.75">
      <c r="B822"/>
      <c r="C822"/>
      <c r="D822"/>
    </row>
    <row r="823" spans="2:4" ht="12.75">
      <c r="B823"/>
      <c r="C823"/>
      <c r="D823"/>
    </row>
    <row r="824" spans="2:4" ht="12.75">
      <c r="B824"/>
      <c r="C824"/>
      <c r="D824"/>
    </row>
    <row r="825" spans="2:4" ht="12.75">
      <c r="B825"/>
      <c r="C825"/>
      <c r="D825"/>
    </row>
    <row r="826" spans="2:4" ht="12.75">
      <c r="B826"/>
      <c r="C826"/>
      <c r="D826"/>
    </row>
    <row r="827" spans="2:4" ht="12.75">
      <c r="B827"/>
      <c r="C827"/>
      <c r="D827"/>
    </row>
    <row r="828" spans="2:4" ht="12.75">
      <c r="B828"/>
      <c r="C828"/>
      <c r="D828"/>
    </row>
    <row r="829" spans="2:4" ht="12.75">
      <c r="B829"/>
      <c r="C829"/>
      <c r="D829"/>
    </row>
    <row r="830" spans="2:4" ht="12.75">
      <c r="B830"/>
      <c r="C830"/>
      <c r="D830"/>
    </row>
    <row r="831" spans="2:4" ht="12.75">
      <c r="B831"/>
      <c r="C831"/>
      <c r="D831"/>
    </row>
    <row r="832" spans="2:4" ht="12.75">
      <c r="B832"/>
      <c r="C832"/>
      <c r="D832"/>
    </row>
    <row r="833" spans="2:4" ht="12.75">
      <c r="B833"/>
      <c r="C833"/>
      <c r="D833"/>
    </row>
    <row r="834" spans="2:4" ht="12.75">
      <c r="B834"/>
      <c r="C834"/>
      <c r="D834"/>
    </row>
    <row r="835" spans="2:4" ht="12.75">
      <c r="B835"/>
      <c r="C835"/>
      <c r="D835"/>
    </row>
    <row r="836" spans="2:4" ht="12.75">
      <c r="B836"/>
      <c r="C836"/>
      <c r="D836"/>
    </row>
    <row r="837" spans="2:4" ht="12.75">
      <c r="B837"/>
      <c r="C837"/>
      <c r="D837"/>
    </row>
    <row r="838" spans="2:4" ht="12.75">
      <c r="B838"/>
      <c r="C838"/>
      <c r="D838"/>
    </row>
    <row r="839" spans="2:4" ht="12.75">
      <c r="B839"/>
      <c r="C839"/>
      <c r="D839"/>
    </row>
    <row r="840" spans="2:4" ht="12.75">
      <c r="B840"/>
      <c r="C840"/>
      <c r="D840"/>
    </row>
    <row r="841" spans="2:4" ht="12.75">
      <c r="B841"/>
      <c r="C841"/>
      <c r="D841"/>
    </row>
    <row r="842" spans="2:4" ht="12.75">
      <c r="B842"/>
      <c r="C842"/>
      <c r="D842"/>
    </row>
    <row r="843" spans="2:4" ht="12.75">
      <c r="B843"/>
      <c r="C843"/>
      <c r="D843"/>
    </row>
    <row r="844" spans="2:4" ht="12.75">
      <c r="B844"/>
      <c r="C844"/>
      <c r="D844"/>
    </row>
    <row r="845" spans="2:4" ht="12.75">
      <c r="B845"/>
      <c r="C845"/>
      <c r="D845"/>
    </row>
    <row r="846" spans="2:4" ht="12.75">
      <c r="B846"/>
      <c r="C846"/>
      <c r="D846"/>
    </row>
    <row r="847" spans="2:4" ht="12.75">
      <c r="B847"/>
      <c r="C847"/>
      <c r="D847"/>
    </row>
    <row r="848" spans="2:4" ht="12.75">
      <c r="B848"/>
      <c r="C848"/>
      <c r="D848"/>
    </row>
    <row r="849" spans="2:4" ht="12.75">
      <c r="B849"/>
      <c r="C849"/>
      <c r="D849"/>
    </row>
    <row r="850" spans="2:4" ht="12.75">
      <c r="B850"/>
      <c r="C850"/>
      <c r="D850"/>
    </row>
    <row r="851" spans="2:4" ht="12.75">
      <c r="B851"/>
      <c r="C851"/>
      <c r="D851"/>
    </row>
    <row r="852" spans="2:4" ht="12.75">
      <c r="B852"/>
      <c r="C852"/>
      <c r="D852"/>
    </row>
    <row r="853" spans="2:4" ht="12.75">
      <c r="B853"/>
      <c r="C853"/>
      <c r="D853"/>
    </row>
    <row r="854" spans="2:4" ht="12.75">
      <c r="B854"/>
      <c r="C854"/>
      <c r="D854"/>
    </row>
    <row r="855" spans="2:4" ht="12.75">
      <c r="B855"/>
      <c r="C855"/>
      <c r="D855"/>
    </row>
    <row r="856" spans="2:4" ht="12.75">
      <c r="B856"/>
      <c r="C856"/>
      <c r="D856"/>
    </row>
    <row r="857" spans="2:4" ht="12.75">
      <c r="B857"/>
      <c r="C857"/>
      <c r="D857"/>
    </row>
    <row r="858" spans="2:4" ht="12.75">
      <c r="B858"/>
      <c r="C858"/>
      <c r="D858"/>
    </row>
    <row r="859" spans="2:4" ht="12.75">
      <c r="B859"/>
      <c r="C859"/>
      <c r="D859"/>
    </row>
    <row r="860" spans="2:4" ht="12.75">
      <c r="B860"/>
      <c r="C860"/>
      <c r="D860"/>
    </row>
    <row r="861" spans="2:4" ht="12.75">
      <c r="B861"/>
      <c r="C861"/>
      <c r="D861"/>
    </row>
    <row r="862" spans="2:4" ht="12.75">
      <c r="B862"/>
      <c r="C862"/>
      <c r="D862"/>
    </row>
    <row r="863" spans="2:4" ht="12.75">
      <c r="B863"/>
      <c r="C863"/>
      <c r="D863"/>
    </row>
    <row r="864" spans="2:4" ht="12.75">
      <c r="B864"/>
      <c r="C864"/>
      <c r="D864"/>
    </row>
    <row r="865" spans="2:4" ht="12.75">
      <c r="B865"/>
      <c r="C865"/>
      <c r="D865"/>
    </row>
    <row r="866" spans="2:4" ht="12.75">
      <c r="B866"/>
      <c r="C866"/>
      <c r="D866"/>
    </row>
    <row r="867" spans="2:4" ht="12.75">
      <c r="B867"/>
      <c r="C867"/>
      <c r="D867"/>
    </row>
    <row r="868" spans="2:4" ht="12.75">
      <c r="B868"/>
      <c r="C868"/>
      <c r="D868"/>
    </row>
    <row r="869" spans="2:4" ht="12.75">
      <c r="B869"/>
      <c r="C869"/>
      <c r="D869"/>
    </row>
    <row r="870" spans="2:4" ht="12.75">
      <c r="B870"/>
      <c r="C870"/>
      <c r="D870"/>
    </row>
    <row r="871" spans="2:4" ht="12.75">
      <c r="B871"/>
      <c r="C871"/>
      <c r="D871"/>
    </row>
    <row r="872" spans="2:4" ht="12.75">
      <c r="B872"/>
      <c r="C872"/>
      <c r="D872"/>
    </row>
    <row r="873" spans="2:4" ht="12.75">
      <c r="B873"/>
      <c r="C873"/>
      <c r="D873"/>
    </row>
    <row r="874" spans="2:4" ht="12.75">
      <c r="B874"/>
      <c r="C874"/>
      <c r="D874"/>
    </row>
    <row r="875" spans="2:4" ht="12.75">
      <c r="B875"/>
      <c r="C875"/>
      <c r="D875"/>
    </row>
    <row r="876" spans="2:4" ht="12.75">
      <c r="B876"/>
      <c r="C876"/>
      <c r="D876"/>
    </row>
    <row r="877" spans="2:4" ht="12.75">
      <c r="B877"/>
      <c r="C877"/>
      <c r="D877"/>
    </row>
    <row r="878" spans="2:4" ht="12.75">
      <c r="B878"/>
      <c r="C878"/>
      <c r="D878"/>
    </row>
    <row r="879" spans="2:4" ht="12.75">
      <c r="B879"/>
      <c r="C879"/>
      <c r="D879"/>
    </row>
    <row r="880" spans="2:4" ht="12.75">
      <c r="B880"/>
      <c r="C880"/>
      <c r="D880"/>
    </row>
    <row r="881" spans="2:4" ht="12.75">
      <c r="B881"/>
      <c r="C881"/>
      <c r="D881"/>
    </row>
    <row r="882" spans="2:4" ht="12.75">
      <c r="B882"/>
      <c r="C882"/>
      <c r="D882"/>
    </row>
    <row r="883" spans="2:4" ht="12.75">
      <c r="B883"/>
      <c r="C883"/>
      <c r="D883"/>
    </row>
    <row r="884" spans="2:4" ht="12.75">
      <c r="B884"/>
      <c r="C884"/>
      <c r="D884"/>
    </row>
    <row r="885" spans="2:4" ht="12.75">
      <c r="B885"/>
      <c r="C885"/>
      <c r="D885"/>
    </row>
    <row r="886" spans="2:4" ht="12.75">
      <c r="B886"/>
      <c r="C886"/>
      <c r="D886"/>
    </row>
    <row r="887" spans="2:4" ht="12.75">
      <c r="B887"/>
      <c r="C887"/>
      <c r="D887"/>
    </row>
    <row r="888" spans="2:4" ht="12.75">
      <c r="B888"/>
      <c r="C888"/>
      <c r="D888"/>
    </row>
    <row r="889" spans="2:4" ht="12.75">
      <c r="B889"/>
      <c r="C889"/>
      <c r="D889"/>
    </row>
    <row r="890" spans="2:4" ht="12.75">
      <c r="B890"/>
      <c r="C890"/>
      <c r="D890"/>
    </row>
    <row r="891" spans="2:4" ht="12.75">
      <c r="B891"/>
      <c r="C891"/>
      <c r="D891"/>
    </row>
    <row r="892" spans="2:4" ht="12.75">
      <c r="B892"/>
      <c r="C892"/>
      <c r="D892"/>
    </row>
    <row r="893" spans="2:4" ht="12.75">
      <c r="B893"/>
      <c r="C893"/>
      <c r="D893"/>
    </row>
    <row r="894" spans="2:4" ht="12.75">
      <c r="B894"/>
      <c r="C894"/>
      <c r="D894"/>
    </row>
    <row r="895" spans="2:4" ht="12.75">
      <c r="B895"/>
      <c r="C895"/>
      <c r="D895"/>
    </row>
    <row r="896" spans="2:4" ht="12.75">
      <c r="B896"/>
      <c r="C896"/>
      <c r="D896"/>
    </row>
    <row r="897" spans="2:4" ht="12.75">
      <c r="B897"/>
      <c r="C897"/>
      <c r="D897"/>
    </row>
    <row r="898" spans="2:4" ht="12.75">
      <c r="B898"/>
      <c r="C898"/>
      <c r="D898"/>
    </row>
    <row r="899" spans="2:4" ht="12.75">
      <c r="B899"/>
      <c r="C899"/>
      <c r="D899"/>
    </row>
    <row r="900" spans="2:4" ht="12.75">
      <c r="B900"/>
      <c r="C900"/>
      <c r="D900"/>
    </row>
    <row r="901" spans="2:4" ht="12.75">
      <c r="B901"/>
      <c r="C901"/>
      <c r="D901"/>
    </row>
    <row r="902" spans="2:4" ht="12.75">
      <c r="B902"/>
      <c r="C902"/>
      <c r="D902"/>
    </row>
    <row r="903" spans="2:4" ht="12.75">
      <c r="B903"/>
      <c r="C903"/>
      <c r="D903"/>
    </row>
    <row r="904" spans="2:4" ht="12.75">
      <c r="B904"/>
      <c r="C904"/>
      <c r="D904"/>
    </row>
    <row r="905" spans="2:4" ht="12.75">
      <c r="B905"/>
      <c r="C905"/>
      <c r="D905"/>
    </row>
    <row r="906" spans="2:4" ht="12.75">
      <c r="B906"/>
      <c r="C906"/>
      <c r="D906"/>
    </row>
    <row r="907" spans="2:4" ht="12.75">
      <c r="B907"/>
      <c r="C907"/>
      <c r="D907"/>
    </row>
    <row r="908" spans="2:4" ht="12.75">
      <c r="B908"/>
      <c r="C908"/>
      <c r="D908"/>
    </row>
    <row r="909" spans="2:4" ht="12.75">
      <c r="B909"/>
      <c r="C909"/>
      <c r="D909"/>
    </row>
    <row r="910" spans="2:4" ht="12.75">
      <c r="B910"/>
      <c r="C910"/>
      <c r="D910"/>
    </row>
    <row r="911" spans="2:4" ht="12.75">
      <c r="B911"/>
      <c r="C911"/>
      <c r="D911"/>
    </row>
    <row r="912" spans="2:4" ht="12.75">
      <c r="B912"/>
      <c r="C912"/>
      <c r="D912"/>
    </row>
    <row r="913" spans="2:4" ht="12.75">
      <c r="B913"/>
      <c r="C913"/>
      <c r="D913"/>
    </row>
    <row r="914" spans="2:4" ht="12.75">
      <c r="B914"/>
      <c r="C914"/>
      <c r="D914"/>
    </row>
    <row r="915" spans="2:4" ht="12.75">
      <c r="B915"/>
      <c r="C915"/>
      <c r="D915"/>
    </row>
    <row r="916" spans="2:4" ht="12.75">
      <c r="B916"/>
      <c r="C916"/>
      <c r="D916"/>
    </row>
    <row r="917" spans="2:4" ht="12.75">
      <c r="B917"/>
      <c r="C917"/>
      <c r="D917"/>
    </row>
    <row r="918" spans="2:4" ht="12.75">
      <c r="B918"/>
      <c r="C918"/>
      <c r="D918"/>
    </row>
    <row r="919" spans="2:4" ht="12.75">
      <c r="B919"/>
      <c r="C919"/>
      <c r="D919"/>
    </row>
    <row r="920" spans="2:4" ht="12.75">
      <c r="B920"/>
      <c r="C920"/>
      <c r="D920"/>
    </row>
    <row r="921" spans="2:4" ht="12.75">
      <c r="B921"/>
      <c r="C921"/>
      <c r="D921"/>
    </row>
    <row r="922" spans="2:4" ht="12.75">
      <c r="B922"/>
      <c r="C922"/>
      <c r="D922"/>
    </row>
    <row r="923" spans="2:4" ht="12.75">
      <c r="B923"/>
      <c r="C923"/>
      <c r="D923"/>
    </row>
    <row r="924" spans="2:4" ht="12.75">
      <c r="B924"/>
      <c r="C924"/>
      <c r="D924"/>
    </row>
    <row r="925" spans="2:4" ht="12.75">
      <c r="B925"/>
      <c r="C925"/>
      <c r="D925"/>
    </row>
    <row r="926" spans="2:4" ht="12.75">
      <c r="B926"/>
      <c r="C926"/>
      <c r="D926"/>
    </row>
    <row r="927" spans="2:4" ht="12.75">
      <c r="B927"/>
      <c r="C927"/>
      <c r="D927"/>
    </row>
    <row r="928" spans="2:4" ht="12.75">
      <c r="B928"/>
      <c r="C928"/>
      <c r="D928"/>
    </row>
    <row r="929" spans="2:4" ht="12.75">
      <c r="B929"/>
      <c r="C929"/>
      <c r="D929"/>
    </row>
    <row r="930" spans="2:4" ht="12.75">
      <c r="B930"/>
      <c r="C930"/>
      <c r="D930"/>
    </row>
    <row r="931" spans="2:4" ht="12.75">
      <c r="B931"/>
      <c r="C931"/>
      <c r="D931"/>
    </row>
    <row r="932" spans="2:4" ht="12.75">
      <c r="B932"/>
      <c r="C932"/>
      <c r="D932"/>
    </row>
    <row r="933" spans="2:4" ht="12.75">
      <c r="B933"/>
      <c r="C933"/>
      <c r="D933"/>
    </row>
    <row r="934" spans="2:4" ht="12.75">
      <c r="B934"/>
      <c r="C934"/>
      <c r="D934"/>
    </row>
    <row r="935" spans="2:4" ht="12.75">
      <c r="B935"/>
      <c r="C935"/>
      <c r="D935"/>
    </row>
    <row r="936" spans="2:4" ht="12.75">
      <c r="B936"/>
      <c r="C936"/>
      <c r="D936"/>
    </row>
    <row r="937" spans="2:4" ht="12.75">
      <c r="B937"/>
      <c r="C937"/>
      <c r="D937"/>
    </row>
    <row r="938" spans="2:4" ht="12.75">
      <c r="B938"/>
      <c r="C938"/>
      <c r="D938"/>
    </row>
    <row r="939" spans="2:4" ht="12.75">
      <c r="B939"/>
      <c r="C939"/>
      <c r="D939"/>
    </row>
    <row r="940" spans="2:4" ht="12.75">
      <c r="B940"/>
      <c r="C940"/>
      <c r="D940"/>
    </row>
    <row r="941" spans="2:4" ht="12.75">
      <c r="B941"/>
      <c r="C941"/>
      <c r="D941"/>
    </row>
    <row r="942" spans="2:4" ht="12.75">
      <c r="B942"/>
      <c r="C942"/>
      <c r="D942"/>
    </row>
    <row r="943" spans="2:4" ht="12.75">
      <c r="B943"/>
      <c r="C943"/>
      <c r="D943"/>
    </row>
    <row r="944" spans="2:4" ht="12.75">
      <c r="B944"/>
      <c r="C944"/>
      <c r="D944"/>
    </row>
    <row r="945" spans="2:4" ht="12.75">
      <c r="B945"/>
      <c r="C945"/>
      <c r="D945"/>
    </row>
    <row r="946" spans="2:4" ht="12.75">
      <c r="B946"/>
      <c r="C946"/>
      <c r="D946"/>
    </row>
    <row r="947" spans="2:4" ht="12.75">
      <c r="B947"/>
      <c r="C947"/>
      <c r="D947"/>
    </row>
    <row r="948" spans="2:4" ht="12.75">
      <c r="B948"/>
      <c r="C948"/>
      <c r="D948"/>
    </row>
    <row r="949" spans="2:4" ht="12.75">
      <c r="B949"/>
      <c r="C949"/>
      <c r="D949"/>
    </row>
    <row r="950" spans="2:4" ht="12.75">
      <c r="B950"/>
      <c r="C950"/>
      <c r="D950"/>
    </row>
    <row r="951" spans="2:4" ht="12.75">
      <c r="B951"/>
      <c r="C951"/>
      <c r="D951"/>
    </row>
    <row r="952" spans="2:4" ht="12.75">
      <c r="B952"/>
      <c r="C952"/>
      <c r="D952"/>
    </row>
    <row r="953" spans="2:4" ht="12.75">
      <c r="B953"/>
      <c r="C953"/>
      <c r="D953"/>
    </row>
    <row r="954" spans="2:4" ht="12.75">
      <c r="B954"/>
      <c r="C954"/>
      <c r="D954"/>
    </row>
    <row r="955" spans="2:4" ht="12.75">
      <c r="B955"/>
      <c r="C955"/>
      <c r="D955"/>
    </row>
    <row r="956" spans="2:4" ht="12.75">
      <c r="B956"/>
      <c r="C956"/>
      <c r="D956"/>
    </row>
    <row r="957" spans="2:4" ht="12.75">
      <c r="B957"/>
      <c r="C957"/>
      <c r="D957"/>
    </row>
    <row r="958" spans="2:4" ht="12.75">
      <c r="B958"/>
      <c r="C958"/>
      <c r="D958"/>
    </row>
    <row r="959" spans="2:4" ht="12.75">
      <c r="B959"/>
      <c r="C959"/>
      <c r="D959"/>
    </row>
    <row r="960" spans="2:4" ht="12.75">
      <c r="B960"/>
      <c r="C960"/>
      <c r="D960"/>
    </row>
    <row r="961" spans="2:4" ht="12.75">
      <c r="B961"/>
      <c r="C961"/>
      <c r="D961"/>
    </row>
    <row r="962" spans="2:4" ht="12.75">
      <c r="B962"/>
      <c r="C962"/>
      <c r="D962"/>
    </row>
    <row r="963" spans="2:4" ht="12.75">
      <c r="B963"/>
      <c r="C963"/>
      <c r="D963"/>
    </row>
    <row r="964" spans="2:4" ht="12.75">
      <c r="B964"/>
      <c r="C964"/>
      <c r="D964"/>
    </row>
    <row r="965" spans="2:4" ht="12.75">
      <c r="B965"/>
      <c r="C965"/>
      <c r="D965"/>
    </row>
    <row r="966" spans="2:4" ht="12.75">
      <c r="B966"/>
      <c r="C966"/>
      <c r="D966"/>
    </row>
    <row r="967" spans="2:4" ht="12.75">
      <c r="B967"/>
      <c r="C967"/>
      <c r="D967"/>
    </row>
    <row r="968" spans="2:4" ht="12.75">
      <c r="B968"/>
      <c r="C968"/>
      <c r="D968"/>
    </row>
    <row r="969" spans="2:4" ht="12.75">
      <c r="B969"/>
      <c r="C969"/>
      <c r="D969"/>
    </row>
    <row r="970" spans="2:4" ht="12.75">
      <c r="B970"/>
      <c r="C970"/>
      <c r="D970"/>
    </row>
    <row r="971" spans="2:4" ht="12.75">
      <c r="B971"/>
      <c r="C971"/>
      <c r="D971"/>
    </row>
    <row r="972" spans="2:4" ht="12.75">
      <c r="B972"/>
      <c r="C972"/>
      <c r="D972"/>
    </row>
    <row r="973" spans="2:4" ht="12.75">
      <c r="B973"/>
      <c r="C973"/>
      <c r="D973"/>
    </row>
    <row r="974" spans="2:4" ht="12.75">
      <c r="B974"/>
      <c r="C974"/>
      <c r="D974"/>
    </row>
    <row r="975" spans="2:4" ht="12.75">
      <c r="B975"/>
      <c r="C975"/>
      <c r="D975"/>
    </row>
    <row r="976" spans="2:4" ht="12.75">
      <c r="B976"/>
      <c r="C976"/>
      <c r="D976"/>
    </row>
    <row r="977" spans="2:4" ht="12.75">
      <c r="B977"/>
      <c r="C977"/>
      <c r="D977"/>
    </row>
    <row r="978" spans="2:4" ht="12.75">
      <c r="B978"/>
      <c r="C978"/>
      <c r="D978"/>
    </row>
    <row r="979" spans="2:4" ht="12.75">
      <c r="B979"/>
      <c r="C979"/>
      <c r="D979"/>
    </row>
    <row r="980" spans="2:4" ht="12.75">
      <c r="B980"/>
      <c r="C980"/>
      <c r="D980"/>
    </row>
    <row r="981" spans="2:4" ht="12.75">
      <c r="B981"/>
      <c r="C981"/>
      <c r="D981"/>
    </row>
    <row r="982" spans="2:4" ht="12.75">
      <c r="B982"/>
      <c r="C982"/>
      <c r="D982"/>
    </row>
    <row r="983" spans="2:4" ht="12.75">
      <c r="B983"/>
      <c r="C983"/>
      <c r="D983"/>
    </row>
    <row r="984" spans="2:4" ht="12.75">
      <c r="B984"/>
      <c r="C984"/>
      <c r="D984"/>
    </row>
    <row r="985" spans="2:4" ht="12.75">
      <c r="B985"/>
      <c r="C985"/>
      <c r="D985"/>
    </row>
    <row r="986" spans="2:4" ht="12.75">
      <c r="B986"/>
      <c r="C986"/>
      <c r="D986"/>
    </row>
    <row r="987" spans="2:4" ht="12.75">
      <c r="B987"/>
      <c r="C987"/>
      <c r="D987"/>
    </row>
    <row r="988" spans="2:4" ht="12.75">
      <c r="B988"/>
      <c r="C988"/>
      <c r="D988"/>
    </row>
    <row r="989" spans="2:4" ht="12.75">
      <c r="B989"/>
      <c r="C989"/>
      <c r="D989"/>
    </row>
    <row r="990" spans="2:4" ht="12.75">
      <c r="B990"/>
      <c r="C990"/>
      <c r="D990"/>
    </row>
    <row r="991" spans="2:4" ht="12.75">
      <c r="B991"/>
      <c r="C991"/>
      <c r="D991"/>
    </row>
    <row r="992" spans="2:4" ht="12.75">
      <c r="B992"/>
      <c r="C992"/>
      <c r="D992"/>
    </row>
    <row r="993" spans="2:4" ht="12.75">
      <c r="B993"/>
      <c r="C993"/>
      <c r="D993"/>
    </row>
    <row r="994" spans="2:4" ht="12.75">
      <c r="B994"/>
      <c r="C994"/>
      <c r="D994"/>
    </row>
    <row r="995" spans="2:4" ht="12.75">
      <c r="B995"/>
      <c r="C995"/>
      <c r="D995"/>
    </row>
    <row r="996" spans="2:4" ht="12.75">
      <c r="B996"/>
      <c r="C996"/>
      <c r="D996"/>
    </row>
    <row r="997" spans="2:4" ht="12.75">
      <c r="B997"/>
      <c r="C997"/>
      <c r="D997"/>
    </row>
    <row r="998" spans="2:4" ht="12.75">
      <c r="B998"/>
      <c r="C998"/>
      <c r="D998"/>
    </row>
    <row r="999" spans="2:4" ht="12.75">
      <c r="B999"/>
      <c r="C999"/>
      <c r="D999"/>
    </row>
    <row r="1000" spans="2:4" ht="12.75">
      <c r="B1000"/>
      <c r="C1000"/>
      <c r="D1000"/>
    </row>
  </sheetData>
  <mergeCells count="1">
    <mergeCell ref="A1:D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O25"/>
  <sheetViews>
    <sheetView showZeros="0" zoomScale="90" zoomScaleNormal="90" workbookViewId="0" topLeftCell="A1">
      <selection activeCell="A1" sqref="A1"/>
    </sheetView>
  </sheetViews>
  <sheetFormatPr defaultColWidth="11.421875" defaultRowHeight="12.75"/>
  <cols>
    <col min="1" max="1" width="3.8515625" style="43" bestFit="1" customWidth="1"/>
    <col min="2" max="2" width="9.57421875" style="43" bestFit="1" customWidth="1"/>
    <col min="3" max="3" width="8.57421875" style="43" bestFit="1" customWidth="1"/>
    <col min="4" max="4" width="11.28125" style="43" bestFit="1" customWidth="1"/>
    <col min="5" max="5" width="9.28125" style="43" bestFit="1" customWidth="1"/>
    <col min="6" max="6" width="8.57421875" style="43" bestFit="1" customWidth="1"/>
    <col min="7" max="7" width="15.7109375" style="43" bestFit="1" customWidth="1"/>
    <col min="8" max="8" width="7.00390625" style="43" bestFit="1" customWidth="1"/>
    <col min="9" max="9" width="6.7109375" style="43" bestFit="1" customWidth="1"/>
    <col min="10" max="10" width="9.8515625" style="43" bestFit="1" customWidth="1"/>
    <col min="11" max="11" width="9.28125" style="43" bestFit="1" customWidth="1"/>
    <col min="12" max="12" width="11.28125" style="43" bestFit="1" customWidth="1"/>
    <col min="13" max="13" width="16.00390625" style="43" bestFit="1" customWidth="1"/>
    <col min="14" max="14" width="13.140625" style="43" bestFit="1" customWidth="1"/>
    <col min="15" max="15" width="15.421875" style="43" bestFit="1" customWidth="1"/>
    <col min="16" max="16384" width="15.140625" style="43" customWidth="1"/>
  </cols>
  <sheetData>
    <row r="1" spans="2:15" ht="58.5" customHeight="1">
      <c r="B1" s="144" t="s">
        <v>169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2:15" ht="3" customHeight="1" thickBot="1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2:15" ht="21.75" customHeight="1">
      <c r="B3" s="152"/>
      <c r="C3" s="152"/>
      <c r="D3" s="152"/>
      <c r="E3" s="152"/>
      <c r="F3" s="152"/>
      <c r="G3" s="152"/>
      <c r="H3" s="152"/>
      <c r="I3" s="152"/>
      <c r="J3" s="152"/>
      <c r="K3" s="139" t="s">
        <v>156</v>
      </c>
      <c r="L3" s="139"/>
      <c r="M3" s="139" t="s">
        <v>155</v>
      </c>
      <c r="N3" s="139"/>
      <c r="O3" s="148" t="s">
        <v>117</v>
      </c>
    </row>
    <row r="4" spans="2:15" ht="21.75" customHeight="1">
      <c r="B4" s="153"/>
      <c r="C4" s="153"/>
      <c r="D4" s="153"/>
      <c r="E4" s="153"/>
      <c r="F4" s="153"/>
      <c r="G4" s="153"/>
      <c r="H4" s="153"/>
      <c r="I4" s="153"/>
      <c r="J4" s="153"/>
      <c r="K4" s="44" t="s">
        <v>157</v>
      </c>
      <c r="L4" s="44" t="s">
        <v>117</v>
      </c>
      <c r="M4" s="45" t="s">
        <v>157</v>
      </c>
      <c r="N4" s="45" t="s">
        <v>117</v>
      </c>
      <c r="O4" s="149"/>
    </row>
    <row r="5" spans="2:15" ht="21.75" customHeight="1">
      <c r="B5" s="147" t="s">
        <v>158</v>
      </c>
      <c r="C5" s="147"/>
      <c r="D5" s="147"/>
      <c r="E5" s="147"/>
      <c r="F5" s="147"/>
      <c r="G5" s="147"/>
      <c r="H5" s="147"/>
      <c r="I5" s="147"/>
      <c r="J5" s="147"/>
      <c r="K5" s="70">
        <v>10</v>
      </c>
      <c r="L5" s="46">
        <f>SUM($B$23,$E$23,$H$23)*K5</f>
        <v>597.0642863407168</v>
      </c>
      <c r="M5" s="70">
        <v>10</v>
      </c>
      <c r="N5" s="47">
        <f>$K$23*M5</f>
        <v>422.9024972704664</v>
      </c>
      <c r="O5" s="48">
        <f>SUM(L5,N5)</f>
        <v>1019.9667836111832</v>
      </c>
    </row>
    <row r="6" spans="2:15" ht="21.75" customHeight="1">
      <c r="B6" s="147" t="s">
        <v>159</v>
      </c>
      <c r="C6" s="147"/>
      <c r="D6" s="147"/>
      <c r="E6" s="147"/>
      <c r="F6" s="147"/>
      <c r="G6" s="147"/>
      <c r="H6" s="147"/>
      <c r="I6" s="147"/>
      <c r="J6" s="147"/>
      <c r="K6" s="70">
        <v>22</v>
      </c>
      <c r="L6" s="46">
        <f>SUM($B$23,$E$23,$H$23)*K6</f>
        <v>1313.5414299495767</v>
      </c>
      <c r="M6" s="70">
        <v>22</v>
      </c>
      <c r="N6" s="47">
        <f>$K$23*M6</f>
        <v>930.3854939950261</v>
      </c>
      <c r="O6" s="48">
        <f>SUM(L6,N6)</f>
        <v>2243.926923944603</v>
      </c>
    </row>
    <row r="7" spans="2:15" ht="21.75" customHeight="1" thickBot="1">
      <c r="B7" s="150" t="s">
        <v>160</v>
      </c>
      <c r="C7" s="150"/>
      <c r="D7" s="150"/>
      <c r="E7" s="150"/>
      <c r="F7" s="150"/>
      <c r="G7" s="150"/>
      <c r="H7" s="150"/>
      <c r="I7" s="150"/>
      <c r="J7" s="150"/>
      <c r="K7" s="71"/>
      <c r="L7" s="46">
        <f>SUM($B$23,$E$23,$H$23)*K7</f>
        <v>0</v>
      </c>
      <c r="M7" s="71"/>
      <c r="N7" s="49">
        <f>$K$23*M7</f>
        <v>0</v>
      </c>
      <c r="O7" s="50">
        <f>SUM(L7,N7)</f>
        <v>0</v>
      </c>
    </row>
    <row r="8" spans="2:15" ht="21.75" customHeight="1" thickBot="1">
      <c r="B8" s="151" t="s">
        <v>117</v>
      </c>
      <c r="C8" s="151"/>
      <c r="D8" s="151"/>
      <c r="E8" s="151"/>
      <c r="F8" s="151"/>
      <c r="G8" s="151"/>
      <c r="H8" s="151"/>
      <c r="I8" s="151"/>
      <c r="J8" s="151"/>
      <c r="K8" s="51">
        <f>SUM(K5:K7)</f>
        <v>32</v>
      </c>
      <c r="L8" s="51">
        <f>SUM(L5:L7)</f>
        <v>1910.6057162902935</v>
      </c>
      <c r="M8" s="51">
        <f>SUM(M5:M7)</f>
        <v>32</v>
      </c>
      <c r="N8" s="52">
        <f>SUM(N5:N7)</f>
        <v>1353.2879912654926</v>
      </c>
      <c r="O8" s="53">
        <f>SUM(O5:O7)</f>
        <v>3263.893707555786</v>
      </c>
    </row>
    <row r="9" spans="2:15" ht="12.75" customHeight="1" thickBot="1" thickTop="1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34.5" customHeight="1">
      <c r="A10" s="120" t="s">
        <v>48</v>
      </c>
      <c r="B10" s="139" t="s">
        <v>161</v>
      </c>
      <c r="C10" s="139"/>
      <c r="D10" s="139"/>
      <c r="E10" s="139" t="s">
        <v>166</v>
      </c>
      <c r="F10" s="139"/>
      <c r="G10" s="139"/>
      <c r="H10" s="139" t="s">
        <v>165</v>
      </c>
      <c r="I10" s="139"/>
      <c r="J10" s="139"/>
      <c r="K10" s="139" t="s">
        <v>155</v>
      </c>
      <c r="L10" s="139"/>
      <c r="M10" s="139"/>
      <c r="N10" s="139" t="s">
        <v>117</v>
      </c>
      <c r="O10" s="142" t="s">
        <v>162</v>
      </c>
    </row>
    <row r="11" spans="1:15" ht="21.75" customHeight="1">
      <c r="A11" s="121"/>
      <c r="B11" s="140" t="s">
        <v>163</v>
      </c>
      <c r="C11" s="140" t="s">
        <v>164</v>
      </c>
      <c r="D11" s="140"/>
      <c r="E11" s="140" t="s">
        <v>163</v>
      </c>
      <c r="F11" s="140" t="s">
        <v>164</v>
      </c>
      <c r="G11" s="140"/>
      <c r="H11" s="140" t="s">
        <v>163</v>
      </c>
      <c r="I11" s="140" t="s">
        <v>164</v>
      </c>
      <c r="J11" s="140"/>
      <c r="K11" s="140" t="s">
        <v>163</v>
      </c>
      <c r="L11" s="140" t="s">
        <v>164</v>
      </c>
      <c r="M11" s="140"/>
      <c r="N11" s="141"/>
      <c r="O11" s="143"/>
    </row>
    <row r="12" spans="1:15" ht="33" customHeight="1">
      <c r="A12" s="137"/>
      <c r="B12" s="140"/>
      <c r="C12" s="54" t="s">
        <v>157</v>
      </c>
      <c r="D12" s="55" t="str">
        <f>B10</f>
        <v>B/C</v>
      </c>
      <c r="E12" s="140"/>
      <c r="F12" s="54" t="s">
        <v>157</v>
      </c>
      <c r="G12" s="55" t="str">
        <f>E10</f>
        <v>sonst. Nh</v>
      </c>
      <c r="H12" s="140"/>
      <c r="I12" s="54" t="s">
        <v>157</v>
      </c>
      <c r="J12" s="55" t="str">
        <f>H10</f>
        <v>KB</v>
      </c>
      <c r="K12" s="140"/>
      <c r="L12" s="56" t="s">
        <v>157</v>
      </c>
      <c r="M12" s="55" t="str">
        <f>K10</f>
        <v>Brennholz</v>
      </c>
      <c r="N12" s="141"/>
      <c r="O12" s="143"/>
    </row>
    <row r="13" spans="1:15" ht="21.75" customHeight="1">
      <c r="A13" s="80" t="s">
        <v>7</v>
      </c>
      <c r="B13" s="74">
        <v>22.389910737776876</v>
      </c>
      <c r="C13" s="72">
        <v>90</v>
      </c>
      <c r="D13" s="47">
        <f>B13*C13</f>
        <v>2015.0919663999189</v>
      </c>
      <c r="E13" s="57">
        <v>37.3165178962948</v>
      </c>
      <c r="F13" s="72">
        <v>60</v>
      </c>
      <c r="G13" s="47">
        <f>E13*F13</f>
        <v>2238.9910737776877</v>
      </c>
      <c r="H13" s="57">
        <v>0</v>
      </c>
      <c r="I13" s="72"/>
      <c r="J13" s="47">
        <f>H13*I13</f>
        <v>0</v>
      </c>
      <c r="K13" s="57">
        <v>14.92660715851792</v>
      </c>
      <c r="L13" s="72">
        <v>25</v>
      </c>
      <c r="M13" s="47">
        <f>K13*L13</f>
        <v>373.165178962948</v>
      </c>
      <c r="N13" s="47">
        <f>SUM(D13,G13,J13,M13)</f>
        <v>4627.248219140554</v>
      </c>
      <c r="O13" s="58">
        <f>IF(SUM(B13,E13,H13,K13),SUM(D13,G13,J13,M13)/SUM(B13,E13,H13,K13),0)</f>
        <v>61.99999999999999</v>
      </c>
    </row>
    <row r="14" spans="1:15" ht="21.75" customHeight="1">
      <c r="A14" s="80" t="s">
        <v>15</v>
      </c>
      <c r="B14" s="74">
        <v>0</v>
      </c>
      <c r="C14" s="72"/>
      <c r="D14" s="47">
        <f aca="true" t="shared" si="0" ref="D14:D22">B14*C14</f>
        <v>0</v>
      </c>
      <c r="E14" s="57">
        <v>0</v>
      </c>
      <c r="F14" s="72"/>
      <c r="G14" s="47">
        <f aca="true" t="shared" si="1" ref="G14:G22">E14*F14</f>
        <v>0</v>
      </c>
      <c r="H14" s="57">
        <v>0</v>
      </c>
      <c r="I14" s="72"/>
      <c r="J14" s="47">
        <f aca="true" t="shared" si="2" ref="J14:J22">H14*I14</f>
        <v>0</v>
      </c>
      <c r="K14" s="57">
        <v>24.088094951803846</v>
      </c>
      <c r="L14" s="72">
        <v>50</v>
      </c>
      <c r="M14" s="47">
        <f>K14*L14</f>
        <v>1204.4047475901923</v>
      </c>
      <c r="N14" s="47">
        <f>SUM(D14,G14,J14,M14)</f>
        <v>1204.4047475901923</v>
      </c>
      <c r="O14" s="58">
        <f>IF(SUM(B14,E14,H14,K14),SUM(D14,G14,J14,M14)/SUM(B14,E14,H14,K14),0)</f>
        <v>50</v>
      </c>
    </row>
    <row r="15" spans="1:15" ht="21.75" customHeight="1">
      <c r="A15" s="80" t="s">
        <v>24</v>
      </c>
      <c r="B15" s="77">
        <v>0</v>
      </c>
      <c r="C15" s="73"/>
      <c r="D15" s="47">
        <f t="shared" si="0"/>
        <v>0</v>
      </c>
      <c r="E15" s="59">
        <v>0</v>
      </c>
      <c r="F15" s="73"/>
      <c r="G15" s="47">
        <f t="shared" si="1"/>
        <v>0</v>
      </c>
      <c r="H15" s="59">
        <v>0</v>
      </c>
      <c r="I15" s="73"/>
      <c r="J15" s="47">
        <f t="shared" si="2"/>
        <v>0</v>
      </c>
      <c r="K15" s="59">
        <v>2.3161878031197407</v>
      </c>
      <c r="L15" s="73">
        <v>25</v>
      </c>
      <c r="M15" s="47">
        <f aca="true" t="shared" si="3" ref="M15:M22">K15*L15</f>
        <v>57.904695077993516</v>
      </c>
      <c r="N15" s="47">
        <f aca="true" t="shared" si="4" ref="N15:N21">SUM(D15,G15,J15,M15)</f>
        <v>57.904695077993516</v>
      </c>
      <c r="O15" s="58">
        <f aca="true" t="shared" si="5" ref="O15:O21">IF(SUM(B15,E15,H15,K15),SUM(D15,G15,J15,M15)/SUM(B15,E15,H15,K15),0)</f>
        <v>25</v>
      </c>
    </row>
    <row r="16" spans="1:15" ht="21.75" customHeight="1">
      <c r="A16" s="80" t="s">
        <v>8</v>
      </c>
      <c r="B16" s="77">
        <v>0</v>
      </c>
      <c r="C16" s="73"/>
      <c r="D16" s="47">
        <f t="shared" si="0"/>
        <v>0</v>
      </c>
      <c r="E16" s="59">
        <v>0</v>
      </c>
      <c r="F16" s="73"/>
      <c r="G16" s="47">
        <f t="shared" si="1"/>
        <v>0</v>
      </c>
      <c r="H16" s="59">
        <v>0</v>
      </c>
      <c r="I16" s="73"/>
      <c r="J16" s="47">
        <f t="shared" si="2"/>
        <v>0</v>
      </c>
      <c r="K16" s="59">
        <v>0.9035011216360782</v>
      </c>
      <c r="L16" s="73">
        <v>25</v>
      </c>
      <c r="M16" s="47">
        <f t="shared" si="3"/>
        <v>22.587528040901955</v>
      </c>
      <c r="N16" s="47">
        <f t="shared" si="4"/>
        <v>22.587528040901955</v>
      </c>
      <c r="O16" s="58">
        <f t="shared" si="5"/>
        <v>25</v>
      </c>
    </row>
    <row r="17" spans="1:15" ht="21.75" customHeight="1">
      <c r="A17" s="80" t="s">
        <v>25</v>
      </c>
      <c r="B17" s="77">
        <v>0</v>
      </c>
      <c r="C17" s="73"/>
      <c r="D17" s="47">
        <f t="shared" si="0"/>
        <v>0</v>
      </c>
      <c r="E17" s="59">
        <v>0</v>
      </c>
      <c r="F17" s="73"/>
      <c r="G17" s="47">
        <f t="shared" si="1"/>
        <v>0</v>
      </c>
      <c r="H17" s="59">
        <v>0</v>
      </c>
      <c r="I17" s="73"/>
      <c r="J17" s="47">
        <f t="shared" si="2"/>
        <v>0</v>
      </c>
      <c r="K17" s="59">
        <v>0.05585869196906228</v>
      </c>
      <c r="L17" s="73">
        <v>25</v>
      </c>
      <c r="M17" s="47">
        <f t="shared" si="3"/>
        <v>1.396467299226557</v>
      </c>
      <c r="N17" s="47">
        <f t="shared" si="4"/>
        <v>1.396467299226557</v>
      </c>
      <c r="O17" s="58">
        <f t="shared" si="5"/>
        <v>25</v>
      </c>
    </row>
    <row r="18" spans="1:15" ht="21.75" customHeight="1">
      <c r="A18" s="80">
        <v>0</v>
      </c>
      <c r="B18" s="77">
        <v>0</v>
      </c>
      <c r="C18" s="73"/>
      <c r="D18" s="47">
        <f t="shared" si="0"/>
        <v>0</v>
      </c>
      <c r="E18" s="59">
        <v>0</v>
      </c>
      <c r="F18" s="73"/>
      <c r="G18" s="47">
        <f t="shared" si="1"/>
        <v>0</v>
      </c>
      <c r="H18" s="59">
        <v>0</v>
      </c>
      <c r="I18" s="73"/>
      <c r="J18" s="47">
        <f t="shared" si="2"/>
        <v>0</v>
      </c>
      <c r="K18" s="59">
        <v>0</v>
      </c>
      <c r="L18" s="73"/>
      <c r="M18" s="47">
        <f t="shared" si="3"/>
        <v>0</v>
      </c>
      <c r="N18" s="47">
        <f t="shared" si="4"/>
        <v>0</v>
      </c>
      <c r="O18" s="58">
        <f t="shared" si="5"/>
        <v>0</v>
      </c>
    </row>
    <row r="19" spans="1:15" ht="21.75" customHeight="1">
      <c r="A19" s="80">
        <v>0</v>
      </c>
      <c r="B19" s="77">
        <v>0</v>
      </c>
      <c r="C19" s="73"/>
      <c r="D19" s="47">
        <f t="shared" si="0"/>
        <v>0</v>
      </c>
      <c r="E19" s="59">
        <v>0</v>
      </c>
      <c r="F19" s="73"/>
      <c r="G19" s="47">
        <f t="shared" si="1"/>
        <v>0</v>
      </c>
      <c r="H19" s="59">
        <v>0</v>
      </c>
      <c r="I19" s="73"/>
      <c r="J19" s="47">
        <f t="shared" si="2"/>
        <v>0</v>
      </c>
      <c r="K19" s="59">
        <v>0</v>
      </c>
      <c r="L19" s="73"/>
      <c r="M19" s="47">
        <f t="shared" si="3"/>
        <v>0</v>
      </c>
      <c r="N19" s="47">
        <f t="shared" si="4"/>
        <v>0</v>
      </c>
      <c r="O19" s="58">
        <f t="shared" si="5"/>
        <v>0</v>
      </c>
    </row>
    <row r="20" spans="1:15" ht="21.75" customHeight="1">
      <c r="A20" s="80">
        <v>0</v>
      </c>
      <c r="B20" s="77">
        <v>0</v>
      </c>
      <c r="C20" s="73"/>
      <c r="D20" s="47">
        <f t="shared" si="0"/>
        <v>0</v>
      </c>
      <c r="E20" s="59">
        <v>0</v>
      </c>
      <c r="F20" s="73"/>
      <c r="G20" s="47">
        <f t="shared" si="1"/>
        <v>0</v>
      </c>
      <c r="H20" s="59">
        <v>0</v>
      </c>
      <c r="I20" s="73"/>
      <c r="J20" s="47">
        <f t="shared" si="2"/>
        <v>0</v>
      </c>
      <c r="K20" s="59">
        <v>0</v>
      </c>
      <c r="L20" s="73"/>
      <c r="M20" s="47">
        <f t="shared" si="3"/>
        <v>0</v>
      </c>
      <c r="N20" s="47">
        <f t="shared" si="4"/>
        <v>0</v>
      </c>
      <c r="O20" s="58">
        <f t="shared" si="5"/>
        <v>0</v>
      </c>
    </row>
    <row r="21" spans="1:15" ht="21.75" customHeight="1">
      <c r="A21" s="80">
        <v>0</v>
      </c>
      <c r="B21" s="77">
        <v>0</v>
      </c>
      <c r="C21" s="73"/>
      <c r="D21" s="47">
        <f t="shared" si="0"/>
        <v>0</v>
      </c>
      <c r="E21" s="59">
        <v>0</v>
      </c>
      <c r="F21" s="73"/>
      <c r="G21" s="47">
        <f t="shared" si="1"/>
        <v>0</v>
      </c>
      <c r="H21" s="59">
        <v>0</v>
      </c>
      <c r="I21" s="73"/>
      <c r="J21" s="47">
        <f t="shared" si="2"/>
        <v>0</v>
      </c>
      <c r="K21" s="59">
        <v>0</v>
      </c>
      <c r="L21" s="73"/>
      <c r="M21" s="47">
        <f t="shared" si="3"/>
        <v>0</v>
      </c>
      <c r="N21" s="47">
        <f t="shared" si="4"/>
        <v>0</v>
      </c>
      <c r="O21" s="58">
        <f t="shared" si="5"/>
        <v>0</v>
      </c>
    </row>
    <row r="22" spans="1:15" ht="21.75" customHeight="1" thickBot="1">
      <c r="A22" s="81">
        <v>0</v>
      </c>
      <c r="B22" s="75">
        <v>0</v>
      </c>
      <c r="C22" s="73"/>
      <c r="D22" s="49">
        <f t="shared" si="0"/>
        <v>0</v>
      </c>
      <c r="E22" s="59">
        <v>0</v>
      </c>
      <c r="F22" s="73"/>
      <c r="G22" s="49">
        <f t="shared" si="1"/>
        <v>0</v>
      </c>
      <c r="H22" s="59">
        <v>0</v>
      </c>
      <c r="I22" s="73"/>
      <c r="J22" s="49">
        <f t="shared" si="2"/>
        <v>0</v>
      </c>
      <c r="K22" s="59">
        <v>0</v>
      </c>
      <c r="L22" s="73"/>
      <c r="M22" s="49">
        <f t="shared" si="3"/>
        <v>0</v>
      </c>
      <c r="N22" s="47">
        <f>SUM(D22,G22,J22,M22)</f>
        <v>0</v>
      </c>
      <c r="O22" s="58">
        <f>IF(SUM(B22,E22,H22,K22),SUM(D22,G22,J22,M22)/SUM(B22,E22,H22,K22),0)</f>
        <v>0</v>
      </c>
    </row>
    <row r="23" spans="1:15" ht="21.75" customHeight="1" thickBot="1">
      <c r="A23" s="78"/>
      <c r="B23" s="60">
        <f>SUM(B13:B22)</f>
        <v>22.389910737776876</v>
      </c>
      <c r="C23" s="61"/>
      <c r="D23" s="52">
        <f>SUM(D13:D22)</f>
        <v>2015.0919663999189</v>
      </c>
      <c r="E23" s="60">
        <f>SUM(E13:E22)</f>
        <v>37.3165178962948</v>
      </c>
      <c r="F23" s="52"/>
      <c r="G23" s="52">
        <f>SUM(G13:G22)</f>
        <v>2238.9910737776877</v>
      </c>
      <c r="H23" s="60">
        <f>SUM(H13:H22)</f>
        <v>0</v>
      </c>
      <c r="I23" s="52"/>
      <c r="J23" s="52">
        <f>SUM(J13:J22)</f>
        <v>0</v>
      </c>
      <c r="K23" s="60">
        <f>SUM(K13:K22)</f>
        <v>42.29024972704664</v>
      </c>
      <c r="L23" s="52"/>
      <c r="M23" s="52">
        <f>SUM(M13:M22)</f>
        <v>1659.4586169712622</v>
      </c>
      <c r="N23" s="52">
        <f>SUM(N13:N22)</f>
        <v>5913.5416571488695</v>
      </c>
      <c r="O23" s="62">
        <f>IF(SUM(B23,E23,H23,K23),N23/SUM(B23,E23,H23,K23),0)</f>
        <v>57.97778665116945</v>
      </c>
    </row>
    <row r="24" spans="2:15" ht="21.75" customHeight="1" thickTop="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138" t="s">
        <v>172</v>
      </c>
      <c r="M24" s="138"/>
      <c r="N24" s="138">
        <f>SUM(B23,E23,H23,K23)</f>
        <v>101.99667836111831</v>
      </c>
      <c r="O24" s="138"/>
    </row>
    <row r="25" spans="2:15" ht="21.75" customHeight="1">
      <c r="B25" s="63" t="s">
        <v>171</v>
      </c>
      <c r="C25" s="64">
        <f>IF(B23&lt;&gt;0,D25/B23,0)</f>
        <v>58.00000000000001</v>
      </c>
      <c r="D25" s="65">
        <f>D23-B23*$K$8</f>
        <v>1298.614822791059</v>
      </c>
      <c r="E25" s="66"/>
      <c r="F25" s="64">
        <f>IF(E23&lt;&gt;0,G25/E23,0)</f>
        <v>27.999999999999996</v>
      </c>
      <c r="G25" s="64">
        <f>G23-E23*$K$8</f>
        <v>1044.8625010962542</v>
      </c>
      <c r="H25" s="67"/>
      <c r="I25" s="64">
        <f>IF(H23&lt;&gt;0,J25/H23,0)</f>
        <v>0</v>
      </c>
      <c r="J25" s="64">
        <f>J23-H23*$K$8</f>
        <v>0</v>
      </c>
      <c r="K25" s="67"/>
      <c r="L25" s="64">
        <f>IF(K23&lt;&gt;0,M25/K23,0)</f>
        <v>7.239745040095114</v>
      </c>
      <c r="M25" s="67">
        <f>M23-K23*$M$8</f>
        <v>306.1706257057697</v>
      </c>
      <c r="N25" s="68">
        <f>N23-O8</f>
        <v>2649.6479495930835</v>
      </c>
      <c r="O25" s="69">
        <f>IF(N25&lt;&gt;0,N25/SUM(B23,E23,H23,K23),0)</f>
        <v>25.977786651169453</v>
      </c>
    </row>
    <row r="26" ht="21.75" customHeight="1"/>
  </sheetData>
  <mergeCells count="28">
    <mergeCell ref="B3:J4"/>
    <mergeCell ref="L11:M11"/>
    <mergeCell ref="C11:D11"/>
    <mergeCell ref="K11:K12"/>
    <mergeCell ref="B10:D10"/>
    <mergeCell ref="E10:G10"/>
    <mergeCell ref="E11:E12"/>
    <mergeCell ref="H11:H12"/>
    <mergeCell ref="B1:O1"/>
    <mergeCell ref="B9:O9"/>
    <mergeCell ref="B2:O2"/>
    <mergeCell ref="B5:J5"/>
    <mergeCell ref="B6:J6"/>
    <mergeCell ref="K3:L3"/>
    <mergeCell ref="M3:N3"/>
    <mergeCell ref="O3:O4"/>
    <mergeCell ref="B7:J7"/>
    <mergeCell ref="B8:J8"/>
    <mergeCell ref="A10:A12"/>
    <mergeCell ref="L24:M24"/>
    <mergeCell ref="N24:O24"/>
    <mergeCell ref="H10:J10"/>
    <mergeCell ref="K10:M10"/>
    <mergeCell ref="F11:G11"/>
    <mergeCell ref="I11:J11"/>
    <mergeCell ref="N10:N12"/>
    <mergeCell ref="O10:O12"/>
    <mergeCell ref="B11:B12"/>
  </mergeCells>
  <printOptions/>
  <pageMargins left="0.69" right="0.53" top="0.55" bottom="0.6" header="0.4921259845" footer="0.4921259845"/>
  <pageSetup fitToHeight="1" fitToWidth="1" horizontalDpi="1200" verticalDpi="12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D1:G69"/>
  <sheetViews>
    <sheetView workbookViewId="0" topLeftCell="A1">
      <selection activeCell="C90" sqref="C90"/>
    </sheetView>
  </sheetViews>
  <sheetFormatPr defaultColWidth="11.421875" defaultRowHeight="12.75"/>
  <sheetData>
    <row r="1" spans="4:7" ht="12.75">
      <c r="D1" s="154" t="s">
        <v>6</v>
      </c>
      <c r="E1" s="154"/>
      <c r="F1" s="154"/>
      <c r="G1" s="154"/>
    </row>
    <row r="2" spans="4:7" ht="12.75">
      <c r="D2" s="154"/>
      <c r="E2" s="154"/>
      <c r="F2" s="154"/>
      <c r="G2" s="154"/>
    </row>
    <row r="3" spans="4:7" ht="20.25">
      <c r="D3" s="30"/>
      <c r="E3" s="30"/>
      <c r="F3" s="30"/>
      <c r="G3" s="30"/>
    </row>
    <row r="23" spans="4:7" ht="12.75">
      <c r="D23" s="154" t="s">
        <v>5</v>
      </c>
      <c r="E23" s="154"/>
      <c r="F23" s="154"/>
      <c r="G23" s="154"/>
    </row>
    <row r="24" spans="4:7" ht="12.75">
      <c r="D24" s="154"/>
      <c r="E24" s="154"/>
      <c r="F24" s="154"/>
      <c r="G24" s="154"/>
    </row>
    <row r="46" spans="4:7" ht="12.75">
      <c r="D46" s="154" t="s">
        <v>142</v>
      </c>
      <c r="E46" s="154"/>
      <c r="F46" s="154"/>
      <c r="G46" s="154"/>
    </row>
    <row r="47" spans="4:7" ht="12.75">
      <c r="D47" s="154"/>
      <c r="E47" s="154"/>
      <c r="F47" s="154"/>
      <c r="G47" s="154"/>
    </row>
    <row r="68" spans="4:7" ht="12.75">
      <c r="D68" s="154" t="s">
        <v>143</v>
      </c>
      <c r="E68" s="154"/>
      <c r="F68" s="154"/>
      <c r="G68" s="154"/>
    </row>
    <row r="69" spans="4:7" ht="12.75">
      <c r="D69" s="154"/>
      <c r="E69" s="154"/>
      <c r="F69" s="154"/>
      <c r="G69" s="154"/>
    </row>
  </sheetData>
  <mergeCells count="4">
    <mergeCell ref="D1:G2"/>
    <mergeCell ref="D23:G24"/>
    <mergeCell ref="D46:G47"/>
    <mergeCell ref="D68:G69"/>
  </mergeCells>
  <printOptions/>
  <pageMargins left="0.75" right="0.75" top="0.28" bottom="0.22" header="0.28" footer="0.24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D1:G69"/>
  <sheetViews>
    <sheetView workbookViewId="0" topLeftCell="A13">
      <selection activeCell="G68" sqref="G68"/>
    </sheetView>
  </sheetViews>
  <sheetFormatPr defaultColWidth="11.421875" defaultRowHeight="12.75"/>
  <sheetData>
    <row r="1" spans="4:7" ht="12.75">
      <c r="D1" s="154" t="s">
        <v>6</v>
      </c>
      <c r="E1" s="154"/>
      <c r="F1" s="154"/>
      <c r="G1" s="154"/>
    </row>
    <row r="2" spans="4:7" ht="12.75">
      <c r="D2" s="154"/>
      <c r="E2" s="154"/>
      <c r="F2" s="154"/>
      <c r="G2" s="154"/>
    </row>
    <row r="3" spans="4:7" ht="20.25">
      <c r="D3" s="30"/>
      <c r="E3" s="30"/>
      <c r="F3" s="30"/>
      <c r="G3" s="30"/>
    </row>
    <row r="23" spans="4:7" ht="12.75">
      <c r="D23" s="154" t="s">
        <v>5</v>
      </c>
      <c r="E23" s="154"/>
      <c r="F23" s="154"/>
      <c r="G23" s="154"/>
    </row>
    <row r="24" spans="4:7" ht="12.75">
      <c r="D24" s="154"/>
      <c r="E24" s="154"/>
      <c r="F24" s="154"/>
      <c r="G24" s="154"/>
    </row>
    <row r="46" spans="4:7" ht="12.75">
      <c r="D46" s="154" t="s">
        <v>142</v>
      </c>
      <c r="E46" s="154"/>
      <c r="F46" s="154"/>
      <c r="G46" s="154"/>
    </row>
    <row r="47" spans="4:7" ht="12.75">
      <c r="D47" s="154"/>
      <c r="E47" s="154"/>
      <c r="F47" s="154"/>
      <c r="G47" s="154"/>
    </row>
    <row r="68" spans="4:7" ht="12.75" customHeight="1">
      <c r="D68" s="108"/>
      <c r="E68" s="108"/>
      <c r="F68" s="108"/>
      <c r="G68" s="108"/>
    </row>
    <row r="69" spans="4:7" ht="12.75" customHeight="1">
      <c r="D69" s="108"/>
      <c r="E69" s="108"/>
      <c r="F69" s="108"/>
      <c r="G69" s="108"/>
    </row>
  </sheetData>
  <mergeCells count="3">
    <mergeCell ref="D1:G2"/>
    <mergeCell ref="D23:G24"/>
    <mergeCell ref="D46:G47"/>
  </mergeCells>
  <printOptions/>
  <pageMargins left="0.75" right="0.75" top="0.28" bottom="0.22" header="0.28" footer="0.24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CY75"/>
  <sheetViews>
    <sheetView workbookViewId="0" topLeftCell="A1">
      <pane xSplit="1" ySplit="3" topLeftCell="B50" activePane="bottomRight" state="frozen"/>
      <selection pane="topLeft" activeCell="D23" sqref="D23:G24"/>
      <selection pane="topRight" activeCell="D23" sqref="D23:G24"/>
      <selection pane="bottomLeft" activeCell="D23" sqref="D23:G24"/>
      <selection pane="bottomRight" activeCell="A56" sqref="A56"/>
    </sheetView>
  </sheetViews>
  <sheetFormatPr defaultColWidth="11.421875" defaultRowHeight="12.75"/>
  <cols>
    <col min="1" max="1" width="18.28125" style="5" bestFit="1" customWidth="1"/>
    <col min="2" max="2" width="4.00390625" style="0" bestFit="1" customWidth="1"/>
    <col min="3" max="3" width="7.00390625" style="0" bestFit="1" customWidth="1"/>
    <col min="4" max="4" width="4.28125" style="0" bestFit="1" customWidth="1"/>
    <col min="5" max="5" width="5.00390625" style="0" bestFit="1" customWidth="1"/>
    <col min="6" max="6" width="4.28125" style="0" bestFit="1" customWidth="1"/>
    <col min="7" max="7" width="12.57421875" style="0" bestFit="1" customWidth="1"/>
    <col min="8" max="8" width="4.28125" style="0" bestFit="1" customWidth="1"/>
    <col min="9" max="9" width="3.00390625" style="0" bestFit="1" customWidth="1"/>
    <col min="10" max="10" width="4.28125" style="0" bestFit="1" customWidth="1"/>
    <col min="11" max="11" width="3.00390625" style="0" bestFit="1" customWidth="1"/>
    <col min="12" max="12" width="4.28125" style="0" bestFit="1" customWidth="1"/>
    <col min="13" max="13" width="3.00390625" style="0" bestFit="1" customWidth="1"/>
    <col min="14" max="14" width="4.28125" style="0" bestFit="1" customWidth="1"/>
    <col min="15" max="15" width="3.00390625" style="0" bestFit="1" customWidth="1"/>
    <col min="16" max="16" width="4.28125" style="0" bestFit="1" customWidth="1"/>
    <col min="17" max="17" width="3.00390625" style="0" bestFit="1" customWidth="1"/>
    <col min="18" max="18" width="4.28125" style="0" bestFit="1" customWidth="1"/>
    <col min="19" max="19" width="3.00390625" style="0" bestFit="1" customWidth="1"/>
    <col min="20" max="20" width="4.28125" style="0" bestFit="1" customWidth="1"/>
    <col min="21" max="21" width="3.00390625" style="0" bestFit="1" customWidth="1"/>
    <col min="22" max="22" width="4.28125" style="0" bestFit="1" customWidth="1"/>
    <col min="23" max="23" width="3.00390625" style="0" bestFit="1" customWidth="1"/>
    <col min="24" max="24" width="4.28125" style="0" bestFit="1" customWidth="1"/>
    <col min="25" max="25" width="3.00390625" style="0" bestFit="1" customWidth="1"/>
    <col min="26" max="26" width="4.28125" style="0" bestFit="1" customWidth="1"/>
    <col min="27" max="27" width="3.00390625" style="0" bestFit="1" customWidth="1"/>
    <col min="28" max="28" width="4.28125" style="0" bestFit="1" customWidth="1"/>
    <col min="29" max="29" width="3.00390625" style="0" bestFit="1" customWidth="1"/>
    <col min="30" max="30" width="4.28125" style="0" bestFit="1" customWidth="1"/>
    <col min="31" max="31" width="5.00390625" style="0" bestFit="1" customWidth="1"/>
    <col min="32" max="32" width="4.28125" style="0" bestFit="1" customWidth="1"/>
    <col min="33" max="33" width="3.00390625" style="0" bestFit="1" customWidth="1"/>
    <col min="34" max="34" width="4.28125" style="0" bestFit="1" customWidth="1"/>
    <col min="35" max="35" width="3.00390625" style="0" bestFit="1" customWidth="1"/>
    <col min="36" max="36" width="4.28125" style="0" bestFit="1" customWidth="1"/>
    <col min="37" max="37" width="3.00390625" style="0" bestFit="1" customWidth="1"/>
    <col min="38" max="38" width="4.28125" style="0" bestFit="1" customWidth="1"/>
    <col min="39" max="39" width="3.00390625" style="0" bestFit="1" customWidth="1"/>
    <col min="40" max="40" width="4.28125" style="0" bestFit="1" customWidth="1"/>
    <col min="41" max="41" width="3.00390625" style="0" customWidth="1"/>
    <col min="42" max="42" width="4.28125" style="0" bestFit="1" customWidth="1"/>
    <col min="43" max="43" width="3.00390625" style="0" bestFit="1" customWidth="1"/>
    <col min="44" max="44" width="4.28125" style="0" bestFit="1" customWidth="1"/>
    <col min="45" max="45" width="3.00390625" style="0" bestFit="1" customWidth="1"/>
    <col min="46" max="46" width="4.28125" style="0" bestFit="1" customWidth="1"/>
    <col min="47" max="47" width="3.00390625" style="0" bestFit="1" customWidth="1"/>
    <col min="48" max="48" width="4.28125" style="0" bestFit="1" customWidth="1"/>
    <col min="49" max="49" width="3.00390625" style="0" bestFit="1" customWidth="1"/>
    <col min="50" max="50" width="4.28125" style="0" bestFit="1" customWidth="1"/>
    <col min="51" max="51" width="3.00390625" style="0" bestFit="1" customWidth="1"/>
    <col min="52" max="52" width="4.28125" style="0" bestFit="1" customWidth="1"/>
    <col min="53" max="53" width="3.00390625" style="0" bestFit="1" customWidth="1"/>
    <col min="54" max="54" width="4.28125" style="0" bestFit="1" customWidth="1"/>
    <col min="55" max="55" width="3.00390625" style="0" bestFit="1" customWidth="1"/>
    <col min="56" max="56" width="4.28125" style="0" bestFit="1" customWidth="1"/>
    <col min="57" max="57" width="3.00390625" style="0" bestFit="1" customWidth="1"/>
    <col min="58" max="58" width="4.28125" style="0" bestFit="1" customWidth="1"/>
    <col min="59" max="59" width="3.00390625" style="0" bestFit="1" customWidth="1"/>
    <col min="60" max="60" width="4.28125" style="0" bestFit="1" customWidth="1"/>
    <col min="61" max="61" width="3.00390625" style="0" bestFit="1" customWidth="1"/>
    <col min="62" max="62" width="4.28125" style="0" bestFit="1" customWidth="1"/>
    <col min="63" max="63" width="3.00390625" style="0" bestFit="1" customWidth="1"/>
    <col min="64" max="64" width="4.57421875" style="0" bestFit="1" customWidth="1"/>
    <col min="65" max="65" width="3.00390625" style="0" bestFit="1" customWidth="1"/>
    <col min="66" max="66" width="4.28125" style="0" bestFit="1" customWidth="1"/>
    <col min="67" max="67" width="3.00390625" style="0" bestFit="1" customWidth="1"/>
    <col min="68" max="68" width="4.28125" style="0" bestFit="1" customWidth="1"/>
    <col min="69" max="69" width="3.00390625" style="0" bestFit="1" customWidth="1"/>
    <col min="70" max="70" width="4.28125" style="0" bestFit="1" customWidth="1"/>
    <col min="71" max="71" width="3.00390625" style="0" bestFit="1" customWidth="1"/>
    <col min="72" max="72" width="4.28125" style="0" bestFit="1" customWidth="1"/>
    <col min="73" max="73" width="3.00390625" style="0" bestFit="1" customWidth="1"/>
    <col min="74" max="74" width="4.28125" style="0" bestFit="1" customWidth="1"/>
    <col min="75" max="75" width="3.00390625" style="0" bestFit="1" customWidth="1"/>
    <col min="76" max="76" width="4.28125" style="0" bestFit="1" customWidth="1"/>
    <col min="77" max="77" width="3.00390625" style="0" customWidth="1"/>
    <col min="78" max="78" width="4.28125" style="0" bestFit="1" customWidth="1"/>
    <col min="79" max="79" width="3.00390625" style="0" bestFit="1" customWidth="1"/>
    <col min="80" max="80" width="4.28125" style="0" bestFit="1" customWidth="1"/>
    <col min="81" max="81" width="5.00390625" style="0" bestFit="1" customWidth="1"/>
    <col min="82" max="82" width="4.28125" style="0" bestFit="1" customWidth="1"/>
    <col min="83" max="83" width="3.00390625" style="0" bestFit="1" customWidth="1"/>
    <col min="84" max="84" width="4.28125" style="0" bestFit="1" customWidth="1"/>
    <col min="85" max="85" width="3.00390625" style="0" bestFit="1" customWidth="1"/>
    <col min="86" max="86" width="4.28125" style="0" bestFit="1" customWidth="1"/>
    <col min="87" max="87" width="3.00390625" style="0" bestFit="1" customWidth="1"/>
    <col min="88" max="88" width="4.28125" style="0" bestFit="1" customWidth="1"/>
    <col min="89" max="89" width="3.00390625" style="0" bestFit="1" customWidth="1"/>
    <col min="90" max="90" width="4.28125" style="0" bestFit="1" customWidth="1"/>
    <col min="91" max="91" width="3.00390625" style="0" bestFit="1" customWidth="1"/>
    <col min="92" max="92" width="4.28125" style="0" bestFit="1" customWidth="1"/>
    <col min="93" max="93" width="3.00390625" style="0" bestFit="1" customWidth="1"/>
    <col min="94" max="94" width="4.28125" style="0" bestFit="1" customWidth="1"/>
    <col min="95" max="95" width="3.00390625" style="0" bestFit="1" customWidth="1"/>
    <col min="96" max="96" width="4.28125" style="0" bestFit="1" customWidth="1"/>
    <col min="97" max="97" width="3.00390625" style="0" bestFit="1" customWidth="1"/>
    <col min="98" max="98" width="4.28125" style="0" bestFit="1" customWidth="1"/>
    <col min="99" max="99" width="3.00390625" style="0" bestFit="1" customWidth="1"/>
    <col min="100" max="100" width="4.28125" style="0" bestFit="1" customWidth="1"/>
    <col min="101" max="101" width="3.00390625" style="0" bestFit="1" customWidth="1"/>
    <col min="102" max="102" width="6.7109375" style="0" bestFit="1" customWidth="1"/>
    <col min="103" max="103" width="7.00390625" style="0" bestFit="1" customWidth="1"/>
  </cols>
  <sheetData>
    <row r="1" spans="1:103" ht="43.5" customHeight="1">
      <c r="A1" s="157" t="s">
        <v>113</v>
      </c>
      <c r="B1" s="156" t="s">
        <v>114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9"/>
      <c r="CX1" s="155" t="s">
        <v>117</v>
      </c>
      <c r="CY1" s="155"/>
    </row>
    <row r="2" spans="1:103" ht="14.25" customHeight="1">
      <c r="A2" s="157"/>
      <c r="B2" s="156" t="s">
        <v>11</v>
      </c>
      <c r="C2" s="156"/>
      <c r="D2" s="155" t="s">
        <v>12</v>
      </c>
      <c r="E2" s="155"/>
      <c r="F2" s="155" t="s">
        <v>52</v>
      </c>
      <c r="G2" s="155"/>
      <c r="H2" s="155" t="s">
        <v>13</v>
      </c>
      <c r="I2" s="155"/>
      <c r="J2" s="155" t="s">
        <v>14</v>
      </c>
      <c r="K2" s="155"/>
      <c r="L2" s="155" t="s">
        <v>15</v>
      </c>
      <c r="M2" s="155"/>
      <c r="N2" s="155" t="s">
        <v>57</v>
      </c>
      <c r="O2" s="155"/>
      <c r="P2" s="155" t="s">
        <v>16</v>
      </c>
      <c r="Q2" s="155"/>
      <c r="R2" s="155" t="s">
        <v>17</v>
      </c>
      <c r="S2" s="155"/>
      <c r="T2" s="155" t="s">
        <v>61</v>
      </c>
      <c r="U2" s="155"/>
      <c r="V2" s="155" t="s">
        <v>18</v>
      </c>
      <c r="W2" s="155"/>
      <c r="X2" s="155" t="s">
        <v>64</v>
      </c>
      <c r="Y2" s="155"/>
      <c r="Z2" s="155" t="s">
        <v>19</v>
      </c>
      <c r="AA2" s="155"/>
      <c r="AB2" s="155" t="s">
        <v>20</v>
      </c>
      <c r="AC2" s="155"/>
      <c r="AD2" s="155" t="s">
        <v>7</v>
      </c>
      <c r="AE2" s="155"/>
      <c r="AF2" s="155" t="s">
        <v>21</v>
      </c>
      <c r="AG2" s="155"/>
      <c r="AH2" s="155" t="s">
        <v>22</v>
      </c>
      <c r="AI2" s="155"/>
      <c r="AJ2" s="155" t="s">
        <v>23</v>
      </c>
      <c r="AK2" s="155"/>
      <c r="AL2" s="155" t="s">
        <v>8</v>
      </c>
      <c r="AM2" s="155"/>
      <c r="AN2" s="155" t="s">
        <v>24</v>
      </c>
      <c r="AO2" s="155"/>
      <c r="AP2" s="155" t="s">
        <v>74</v>
      </c>
      <c r="AQ2" s="155"/>
      <c r="AR2" t="s">
        <v>25</v>
      </c>
      <c r="AT2" s="155" t="s">
        <v>77</v>
      </c>
      <c r="AU2" s="155"/>
      <c r="AV2" s="155" t="s">
        <v>79</v>
      </c>
      <c r="AW2" s="155"/>
      <c r="AX2" s="155" t="s">
        <v>26</v>
      </c>
      <c r="AY2" s="155"/>
      <c r="AZ2" s="155" t="s">
        <v>27</v>
      </c>
      <c r="BA2" s="155"/>
      <c r="BB2" s="155" t="s">
        <v>28</v>
      </c>
      <c r="BC2" s="155"/>
      <c r="BD2" s="155" t="s">
        <v>29</v>
      </c>
      <c r="BE2" s="155"/>
      <c r="BF2" s="155" t="s">
        <v>85</v>
      </c>
      <c r="BG2" s="155"/>
      <c r="BH2" s="155" t="s">
        <v>30</v>
      </c>
      <c r="BI2" s="155"/>
      <c r="BJ2" s="155" t="s">
        <v>88</v>
      </c>
      <c r="BK2" s="155"/>
      <c r="BL2" t="s">
        <v>31</v>
      </c>
      <c r="BN2" s="155" t="s">
        <v>32</v>
      </c>
      <c r="BO2" s="155"/>
      <c r="BP2" s="155" t="s">
        <v>33</v>
      </c>
      <c r="BQ2" s="155"/>
      <c r="BR2" s="155" t="s">
        <v>93</v>
      </c>
      <c r="BS2" s="155"/>
      <c r="BT2" s="155" t="s">
        <v>34</v>
      </c>
      <c r="BU2" s="155"/>
      <c r="BV2" s="155" t="s">
        <v>35</v>
      </c>
      <c r="BW2" s="155"/>
      <c r="BX2" s="155" t="s">
        <v>9</v>
      </c>
      <c r="BY2" s="155"/>
      <c r="BZ2" s="155" t="s">
        <v>36</v>
      </c>
      <c r="CA2" s="155"/>
      <c r="CB2" s="155" t="s">
        <v>37</v>
      </c>
      <c r="CC2" s="155"/>
      <c r="CD2" t="s">
        <v>38</v>
      </c>
      <c r="CF2" s="155" t="s">
        <v>39</v>
      </c>
      <c r="CG2" s="155"/>
      <c r="CH2" s="155" t="s">
        <v>40</v>
      </c>
      <c r="CI2" s="155"/>
      <c r="CJ2" s="155" t="s">
        <v>41</v>
      </c>
      <c r="CK2" s="155"/>
      <c r="CL2" s="155" t="s">
        <v>42</v>
      </c>
      <c r="CM2" s="155"/>
      <c r="CN2" s="155" t="s">
        <v>43</v>
      </c>
      <c r="CO2" s="155"/>
      <c r="CP2" s="155" t="s">
        <v>106</v>
      </c>
      <c r="CQ2" s="155"/>
      <c r="CR2" s="155" t="s">
        <v>44</v>
      </c>
      <c r="CS2" s="155"/>
      <c r="CT2" s="155" t="s">
        <v>45</v>
      </c>
      <c r="CU2" s="155"/>
      <c r="CV2" s="155" t="s">
        <v>46</v>
      </c>
      <c r="CW2" s="155"/>
      <c r="CX2" s="155"/>
      <c r="CY2" s="155"/>
    </row>
    <row r="3" spans="2:103" ht="43.5" customHeight="1">
      <c r="B3" s="8" t="s">
        <v>116</v>
      </c>
      <c r="C3" s="8" t="s">
        <v>115</v>
      </c>
      <c r="D3" t="s">
        <v>116</v>
      </c>
      <c r="E3" t="s">
        <v>115</v>
      </c>
      <c r="F3" t="s">
        <v>116</v>
      </c>
      <c r="G3" t="s">
        <v>115</v>
      </c>
      <c r="H3" t="s">
        <v>116</v>
      </c>
      <c r="I3" t="s">
        <v>115</v>
      </c>
      <c r="J3" t="s">
        <v>116</v>
      </c>
      <c r="K3" t="s">
        <v>115</v>
      </c>
      <c r="L3" t="s">
        <v>116</v>
      </c>
      <c r="M3" t="s">
        <v>115</v>
      </c>
      <c r="N3" t="s">
        <v>116</v>
      </c>
      <c r="O3" t="s">
        <v>115</v>
      </c>
      <c r="P3" t="s">
        <v>116</v>
      </c>
      <c r="Q3" t="s">
        <v>115</v>
      </c>
      <c r="R3" t="s">
        <v>116</v>
      </c>
      <c r="S3" t="s">
        <v>115</v>
      </c>
      <c r="T3" t="s">
        <v>116</v>
      </c>
      <c r="U3" t="s">
        <v>115</v>
      </c>
      <c r="V3" t="s">
        <v>116</v>
      </c>
      <c r="W3" t="s">
        <v>115</v>
      </c>
      <c r="X3" t="s">
        <v>116</v>
      </c>
      <c r="Y3" t="s">
        <v>115</v>
      </c>
      <c r="Z3" t="s">
        <v>116</v>
      </c>
      <c r="AA3" t="s">
        <v>115</v>
      </c>
      <c r="AB3" t="s">
        <v>116</v>
      </c>
      <c r="AC3" t="s">
        <v>115</v>
      </c>
      <c r="AD3" t="s">
        <v>116</v>
      </c>
      <c r="AE3" t="s">
        <v>115</v>
      </c>
      <c r="AF3" t="s">
        <v>116</v>
      </c>
      <c r="AG3" t="s">
        <v>115</v>
      </c>
      <c r="AH3" t="s">
        <v>116</v>
      </c>
      <c r="AI3" t="s">
        <v>115</v>
      </c>
      <c r="AJ3" t="s">
        <v>116</v>
      </c>
      <c r="AK3" t="s">
        <v>115</v>
      </c>
      <c r="AL3" t="s">
        <v>116</v>
      </c>
      <c r="AM3" t="s">
        <v>115</v>
      </c>
      <c r="AN3" t="s">
        <v>116</v>
      </c>
      <c r="AO3" t="s">
        <v>115</v>
      </c>
      <c r="AP3" t="s">
        <v>116</v>
      </c>
      <c r="AQ3" t="s">
        <v>115</v>
      </c>
      <c r="AR3" t="s">
        <v>116</v>
      </c>
      <c r="AS3" t="s">
        <v>115</v>
      </c>
      <c r="AT3" t="s">
        <v>116</v>
      </c>
      <c r="AU3" t="s">
        <v>115</v>
      </c>
      <c r="AV3" t="s">
        <v>116</v>
      </c>
      <c r="AW3" t="s">
        <v>115</v>
      </c>
      <c r="AX3" t="s">
        <v>116</v>
      </c>
      <c r="AY3" t="s">
        <v>115</v>
      </c>
      <c r="AZ3" t="s">
        <v>116</v>
      </c>
      <c r="BA3" t="s">
        <v>115</v>
      </c>
      <c r="BB3" t="s">
        <v>116</v>
      </c>
      <c r="BC3" t="s">
        <v>115</v>
      </c>
      <c r="BD3" t="s">
        <v>116</v>
      </c>
      <c r="BE3" t="s">
        <v>115</v>
      </c>
      <c r="BF3" t="s">
        <v>116</v>
      </c>
      <c r="BG3" t="s">
        <v>115</v>
      </c>
      <c r="BH3" t="s">
        <v>116</v>
      </c>
      <c r="BI3" t="s">
        <v>115</v>
      </c>
      <c r="BJ3" t="s">
        <v>116</v>
      </c>
      <c r="BK3" t="s">
        <v>115</v>
      </c>
      <c r="BL3" t="s">
        <v>116</v>
      </c>
      <c r="BM3" t="s">
        <v>115</v>
      </c>
      <c r="BN3" t="s">
        <v>116</v>
      </c>
      <c r="BO3" t="s">
        <v>115</v>
      </c>
      <c r="BP3" t="s">
        <v>116</v>
      </c>
      <c r="BQ3" t="s">
        <v>115</v>
      </c>
      <c r="BR3" t="s">
        <v>116</v>
      </c>
      <c r="BS3" t="s">
        <v>115</v>
      </c>
      <c r="BT3" t="s">
        <v>116</v>
      </c>
      <c r="BU3" t="s">
        <v>115</v>
      </c>
      <c r="BV3" t="s">
        <v>116</v>
      </c>
      <c r="BW3" t="s">
        <v>115</v>
      </c>
      <c r="BX3" t="s">
        <v>116</v>
      </c>
      <c r="BY3" t="s">
        <v>115</v>
      </c>
      <c r="BZ3" t="s">
        <v>116</v>
      </c>
      <c r="CA3" t="s">
        <v>115</v>
      </c>
      <c r="CB3" t="s">
        <v>116</v>
      </c>
      <c r="CC3" t="s">
        <v>115</v>
      </c>
      <c r="CD3" t="s">
        <v>116</v>
      </c>
      <c r="CE3" t="s">
        <v>115</v>
      </c>
      <c r="CF3" t="s">
        <v>116</v>
      </c>
      <c r="CG3" t="s">
        <v>115</v>
      </c>
      <c r="CH3" t="s">
        <v>116</v>
      </c>
      <c r="CI3" t="s">
        <v>115</v>
      </c>
      <c r="CJ3" t="s">
        <v>116</v>
      </c>
      <c r="CK3" t="s">
        <v>115</v>
      </c>
      <c r="CL3" t="s">
        <v>116</v>
      </c>
      <c r="CM3" t="s">
        <v>115</v>
      </c>
      <c r="CN3" t="s">
        <v>116</v>
      </c>
      <c r="CO3" t="s">
        <v>115</v>
      </c>
      <c r="CP3" t="s">
        <v>116</v>
      </c>
      <c r="CQ3" t="s">
        <v>115</v>
      </c>
      <c r="CR3" t="s">
        <v>116</v>
      </c>
      <c r="CS3" t="s">
        <v>115</v>
      </c>
      <c r="CT3" t="s">
        <v>116</v>
      </c>
      <c r="CU3" t="s">
        <v>115</v>
      </c>
      <c r="CV3" t="s">
        <v>116</v>
      </c>
      <c r="CW3" t="s">
        <v>115</v>
      </c>
      <c r="CX3" s="10" t="s">
        <v>116</v>
      </c>
      <c r="CY3" s="10" t="s">
        <v>115</v>
      </c>
    </row>
    <row r="4" ht="12.75">
      <c r="A4" s="5">
        <v>6</v>
      </c>
    </row>
    <row r="5" spans="1:103" ht="12.75">
      <c r="A5" s="5">
        <v>8</v>
      </c>
      <c r="H5">
        <v>22</v>
      </c>
      <c r="I5">
        <v>0.5096519965353545</v>
      </c>
      <c r="AD5">
        <v>8</v>
      </c>
      <c r="AE5">
        <v>0.18762114275505756</v>
      </c>
      <c r="CX5">
        <v>30</v>
      </c>
      <c r="CY5">
        <v>0.697273139290412</v>
      </c>
    </row>
    <row r="6" spans="1:103" ht="12.75">
      <c r="A6" s="5">
        <v>10</v>
      </c>
      <c r="H6">
        <v>30</v>
      </c>
      <c r="I6">
        <v>1.1705456417551052</v>
      </c>
      <c r="AD6">
        <v>20</v>
      </c>
      <c r="AE6">
        <v>0.7763912172596059</v>
      </c>
      <c r="AR6">
        <v>1</v>
      </c>
      <c r="AS6">
        <v>0.040242231096158425</v>
      </c>
      <c r="CX6">
        <v>51</v>
      </c>
      <c r="CY6">
        <v>1.987179090110868</v>
      </c>
    </row>
    <row r="7" spans="1:103" ht="12.75">
      <c r="A7" s="5">
        <v>12</v>
      </c>
      <c r="H7">
        <v>18</v>
      </c>
      <c r="I7">
        <v>0.9949605458390695</v>
      </c>
      <c r="AD7">
        <v>17</v>
      </c>
      <c r="AE7">
        <v>1.0120171472796642</v>
      </c>
      <c r="AR7">
        <v>2</v>
      </c>
      <c r="AS7">
        <v>0.11171738393812455</v>
      </c>
      <c r="AT7">
        <v>1</v>
      </c>
      <c r="AU7">
        <v>0.09199544325782742</v>
      </c>
      <c r="CX7">
        <v>38</v>
      </c>
      <c r="CY7">
        <v>2.2106905203146847</v>
      </c>
    </row>
    <row r="8" spans="1:103" ht="12.75">
      <c r="A8" s="5">
        <v>14</v>
      </c>
      <c r="H8">
        <v>18</v>
      </c>
      <c r="I8">
        <v>2.31733559055964</v>
      </c>
      <c r="AD8">
        <v>30</v>
      </c>
      <c r="AE8">
        <v>3.7154829913364127</v>
      </c>
      <c r="CX8">
        <v>48</v>
      </c>
      <c r="CY8">
        <v>6.032818581896047</v>
      </c>
    </row>
    <row r="9" spans="1:103" ht="12.75">
      <c r="A9" s="5">
        <v>16</v>
      </c>
      <c r="H9">
        <v>15</v>
      </c>
      <c r="I9">
        <v>1.7827742259443755</v>
      </c>
      <c r="AD9">
        <v>20</v>
      </c>
      <c r="AE9">
        <v>3.5063687950878353</v>
      </c>
      <c r="AL9">
        <v>1</v>
      </c>
      <c r="AM9">
        <v>0.12492334347612882</v>
      </c>
      <c r="CX9">
        <v>36</v>
      </c>
      <c r="CY9">
        <v>5.414066364508338</v>
      </c>
    </row>
    <row r="10" spans="1:103" ht="12.75">
      <c r="A10" s="5">
        <v>18</v>
      </c>
      <c r="H10">
        <v>13</v>
      </c>
      <c r="I10">
        <v>1.955100892855656</v>
      </c>
      <c r="AD10">
        <v>30</v>
      </c>
      <c r="AE10">
        <v>6.42065615870693</v>
      </c>
      <c r="AL10">
        <v>1</v>
      </c>
      <c r="AM10">
        <v>0.1610750245113274</v>
      </c>
      <c r="CX10">
        <v>44</v>
      </c>
      <c r="CY10">
        <v>8.536832076073916</v>
      </c>
    </row>
    <row r="11" spans="1:103" ht="12.75">
      <c r="A11" s="5">
        <v>20</v>
      </c>
      <c r="H11">
        <v>20</v>
      </c>
      <c r="I11">
        <v>4.075367727577613</v>
      </c>
      <c r="AD11">
        <v>28</v>
      </c>
      <c r="AE11">
        <v>7.614703870032675</v>
      </c>
      <c r="AL11">
        <v>2</v>
      </c>
      <c r="AM11">
        <v>0.4154074360399164</v>
      </c>
      <c r="CX11">
        <v>50</v>
      </c>
      <c r="CY11">
        <v>12.105479033650202</v>
      </c>
    </row>
    <row r="12" spans="1:103" ht="12.75">
      <c r="A12" s="5">
        <v>22</v>
      </c>
      <c r="H12">
        <v>16</v>
      </c>
      <c r="I12">
        <v>4.322518317487471</v>
      </c>
      <c r="AD12">
        <v>17</v>
      </c>
      <c r="AE12">
        <v>5.5839157794777154</v>
      </c>
      <c r="AR12">
        <v>1</v>
      </c>
      <c r="AS12">
        <v>0.17088456539790398</v>
      </c>
      <c r="CX12">
        <v>34</v>
      </c>
      <c r="CY12">
        <v>10.077318662363087</v>
      </c>
    </row>
    <row r="13" spans="1:103" ht="12.75">
      <c r="A13" s="5">
        <v>24</v>
      </c>
      <c r="H13">
        <v>20</v>
      </c>
      <c r="I13">
        <v>6.5275398331084435</v>
      </c>
      <c r="AD13">
        <v>28</v>
      </c>
      <c r="AE13">
        <v>10.79883580283833</v>
      </c>
      <c r="CX13">
        <v>48</v>
      </c>
      <c r="CY13">
        <v>17.326375635946768</v>
      </c>
    </row>
    <row r="14" spans="1:103" ht="12.75">
      <c r="A14" s="5">
        <v>26</v>
      </c>
      <c r="H14">
        <v>9</v>
      </c>
      <c r="I14">
        <v>3.420396104212073</v>
      </c>
      <c r="AD14">
        <v>23</v>
      </c>
      <c r="AE14">
        <v>10.355659574661027</v>
      </c>
      <c r="CX14">
        <v>32</v>
      </c>
      <c r="CY14">
        <v>13.776055678873101</v>
      </c>
    </row>
    <row r="15" spans="1:103" ht="12.75">
      <c r="A15" s="5">
        <v>28</v>
      </c>
      <c r="H15">
        <v>10</v>
      </c>
      <c r="I15">
        <v>4.920556088532321</v>
      </c>
      <c r="AD15">
        <v>20</v>
      </c>
      <c r="AE15">
        <v>12.640679144449143</v>
      </c>
      <c r="AL15">
        <v>1</v>
      </c>
      <c r="AM15">
        <v>0.397040607313001</v>
      </c>
      <c r="CX15">
        <v>31</v>
      </c>
      <c r="CY15">
        <v>17.958275840294462</v>
      </c>
    </row>
    <row r="16" spans="1:103" ht="12.75">
      <c r="A16" s="5">
        <v>30</v>
      </c>
      <c r="H16">
        <v>13</v>
      </c>
      <c r="I16">
        <v>7.319993725867986</v>
      </c>
      <c r="AD16">
        <v>32</v>
      </c>
      <c r="AE16">
        <v>22.877116797964394</v>
      </c>
      <c r="CX16">
        <v>45</v>
      </c>
      <c r="CY16">
        <v>30.19711052383238</v>
      </c>
    </row>
    <row r="17" spans="1:103" ht="12.75">
      <c r="A17" s="5">
        <v>32</v>
      </c>
      <c r="H17">
        <v>4</v>
      </c>
      <c r="I17">
        <v>2.640761638420441</v>
      </c>
      <c r="AD17">
        <v>20</v>
      </c>
      <c r="AE17">
        <v>17.086284623040306</v>
      </c>
      <c r="CX17">
        <v>24</v>
      </c>
      <c r="CY17">
        <v>19.72704626146075</v>
      </c>
    </row>
    <row r="18" spans="1:103" ht="12.75">
      <c r="A18" s="5">
        <v>34</v>
      </c>
      <c r="H18">
        <v>6</v>
      </c>
      <c r="I18">
        <v>4.691155080175486</v>
      </c>
      <c r="AD18">
        <v>21</v>
      </c>
      <c r="AE18">
        <v>20.102699265515163</v>
      </c>
      <c r="AL18">
        <v>1</v>
      </c>
      <c r="AM18">
        <v>0.5997801539386304</v>
      </c>
      <c r="CX18">
        <v>28</v>
      </c>
      <c r="CY18">
        <v>25.393634499629275</v>
      </c>
    </row>
    <row r="19" spans="1:103" ht="12.75">
      <c r="A19" s="5">
        <v>36</v>
      </c>
      <c r="H19">
        <v>8</v>
      </c>
      <c r="I19">
        <v>7.164420083430165</v>
      </c>
      <c r="AD19">
        <v>19</v>
      </c>
      <c r="AE19">
        <v>20.257327908231467</v>
      </c>
      <c r="AL19">
        <v>1</v>
      </c>
      <c r="AM19">
        <v>0.80494334662791</v>
      </c>
      <c r="CX19">
        <v>28</v>
      </c>
      <c r="CY19">
        <v>28.226691338289548</v>
      </c>
    </row>
    <row r="20" spans="1:103" ht="12.75">
      <c r="A20" s="5">
        <v>38</v>
      </c>
      <c r="H20">
        <v>7</v>
      </c>
      <c r="I20">
        <v>7.046998186441943</v>
      </c>
      <c r="AD20">
        <v>19</v>
      </c>
      <c r="AE20">
        <v>22.55345567361026</v>
      </c>
      <c r="AL20">
        <v>1</v>
      </c>
      <c r="AM20">
        <v>0.9035011216360782</v>
      </c>
      <c r="AN20">
        <v>1</v>
      </c>
      <c r="AO20">
        <v>1.0265468265132816</v>
      </c>
      <c r="CX20">
        <v>28</v>
      </c>
      <c r="CY20">
        <v>31.53050180820156</v>
      </c>
    </row>
    <row r="21" spans="1:103" ht="12.75">
      <c r="A21" s="5">
        <v>40</v>
      </c>
      <c r="H21">
        <v>3</v>
      </c>
      <c r="I21">
        <v>3.335433827039586</v>
      </c>
      <c r="AD21">
        <v>10</v>
      </c>
      <c r="AE21">
        <v>13.216294353914293</v>
      </c>
      <c r="CX21">
        <v>13</v>
      </c>
      <c r="CY21">
        <v>16.55172818095388</v>
      </c>
    </row>
    <row r="22" spans="1:103" ht="12.75">
      <c r="A22" s="5">
        <v>42</v>
      </c>
      <c r="H22">
        <v>2</v>
      </c>
      <c r="I22">
        <v>2.443352848929154</v>
      </c>
      <c r="AD22">
        <v>12</v>
      </c>
      <c r="AE22">
        <v>17.748494274994965</v>
      </c>
      <c r="AN22">
        <v>1</v>
      </c>
      <c r="AO22">
        <v>1.271459820157544</v>
      </c>
      <c r="CX22">
        <v>15</v>
      </c>
      <c r="CY22">
        <v>21.46330694408167</v>
      </c>
    </row>
    <row r="23" spans="1:103" ht="12.75">
      <c r="A23" s="5">
        <v>44</v>
      </c>
      <c r="H23">
        <v>3</v>
      </c>
      <c r="I23">
        <v>4.105152179112441</v>
      </c>
      <c r="AD23">
        <v>6</v>
      </c>
      <c r="AE23">
        <v>10.581677452890693</v>
      </c>
      <c r="CX23">
        <v>9</v>
      </c>
      <c r="CY23">
        <v>14.686829632003134</v>
      </c>
    </row>
    <row r="24" spans="1:103" ht="12.75">
      <c r="A24" s="5">
        <v>46</v>
      </c>
      <c r="AD24">
        <v>3</v>
      </c>
      <c r="AE24">
        <v>5.8611470796539225</v>
      </c>
      <c r="AN24">
        <v>1</v>
      </c>
      <c r="AO24">
        <v>1.7034983914992932</v>
      </c>
      <c r="CX24">
        <v>4</v>
      </c>
      <c r="CY24">
        <v>7.5646454711532165</v>
      </c>
    </row>
    <row r="25" spans="1:103" ht="12.75">
      <c r="A25" s="5">
        <v>48</v>
      </c>
      <c r="H25">
        <v>1</v>
      </c>
      <c r="I25">
        <v>1.607761810219009</v>
      </c>
      <c r="AD25">
        <v>4</v>
      </c>
      <c r="AE25">
        <v>8.516233977631108</v>
      </c>
      <c r="CX25">
        <v>5</v>
      </c>
      <c r="CY25">
        <v>10.123995787850117</v>
      </c>
    </row>
    <row r="26" spans="1:103" ht="12.75">
      <c r="A26" s="5">
        <v>50</v>
      </c>
      <c r="H26">
        <v>1</v>
      </c>
      <c r="I26">
        <v>1.8203580974482576</v>
      </c>
      <c r="AD26">
        <v>2</v>
      </c>
      <c r="AE26">
        <v>4.606435409617018</v>
      </c>
      <c r="CX26">
        <v>3</v>
      </c>
      <c r="CY26">
        <v>6.426793507065275</v>
      </c>
    </row>
    <row r="27" spans="1:103" ht="12.75">
      <c r="A27" s="5">
        <v>52</v>
      </c>
      <c r="AD27">
        <v>1</v>
      </c>
      <c r="AE27">
        <v>2.49507686607765</v>
      </c>
      <c r="CX27">
        <v>1</v>
      </c>
      <c r="CY27">
        <v>2.49507686607765</v>
      </c>
    </row>
    <row r="28" spans="1:103" ht="12.75">
      <c r="A28" s="5">
        <v>54</v>
      </c>
      <c r="H28">
        <v>1</v>
      </c>
      <c r="I28">
        <v>2.1198993619931197</v>
      </c>
      <c r="CX28">
        <v>1</v>
      </c>
      <c r="CY28">
        <v>2.1198993619931197</v>
      </c>
    </row>
    <row r="29" spans="1:103" ht="12.75">
      <c r="A29" s="5">
        <v>56</v>
      </c>
      <c r="AD29">
        <v>1</v>
      </c>
      <c r="AE29">
        <v>2.845647926734587</v>
      </c>
      <c r="CX29">
        <v>1</v>
      </c>
      <c r="CY29">
        <v>2.845647926734587</v>
      </c>
    </row>
    <row r="30" ht="12.75">
      <c r="A30" s="5">
        <v>58</v>
      </c>
    </row>
    <row r="31" spans="1:103" ht="12.75">
      <c r="A31" s="5">
        <v>60</v>
      </c>
      <c r="H31">
        <v>1</v>
      </c>
      <c r="I31">
        <v>3.5380846149465484</v>
      </c>
      <c r="AN31">
        <v>1</v>
      </c>
      <c r="AO31">
        <v>2.3161878031197407</v>
      </c>
      <c r="CX31">
        <v>2</v>
      </c>
      <c r="CY31">
        <v>5.854272418066289</v>
      </c>
    </row>
    <row r="32" ht="12.75">
      <c r="A32" s="5">
        <v>62</v>
      </c>
    </row>
    <row r="33" ht="12.75">
      <c r="A33" s="5">
        <v>64</v>
      </c>
    </row>
    <row r="34" ht="12.75">
      <c r="A34" s="5">
        <v>66</v>
      </c>
    </row>
    <row r="35" ht="12.75">
      <c r="A35" s="5">
        <v>68</v>
      </c>
    </row>
    <row r="36" ht="12.75">
      <c r="A36" s="5">
        <v>70</v>
      </c>
    </row>
    <row r="37" ht="12.75">
      <c r="A37" s="5">
        <v>72</v>
      </c>
    </row>
    <row r="38" ht="12.75">
      <c r="A38" s="5">
        <v>74</v>
      </c>
    </row>
    <row r="39" ht="12.75">
      <c r="A39" s="5">
        <v>76</v>
      </c>
    </row>
    <row r="40" ht="12.75">
      <c r="A40" s="5">
        <v>78</v>
      </c>
    </row>
    <row r="41" ht="12.75">
      <c r="A41" s="5">
        <v>80</v>
      </c>
    </row>
    <row r="42" ht="12.75">
      <c r="A42" s="5">
        <v>82</v>
      </c>
    </row>
    <row r="43" ht="12.75">
      <c r="A43" s="5">
        <v>84</v>
      </c>
    </row>
    <row r="44" ht="12.75">
      <c r="A44" s="5">
        <v>86</v>
      </c>
    </row>
    <row r="45" ht="12.75">
      <c r="A45" s="5">
        <v>88</v>
      </c>
    </row>
    <row r="46" ht="12.75">
      <c r="A46" s="5">
        <v>90</v>
      </c>
    </row>
    <row r="47" ht="12.75">
      <c r="A47" s="5">
        <v>92</v>
      </c>
    </row>
    <row r="48" ht="12.75">
      <c r="A48" s="5">
        <v>94</v>
      </c>
    </row>
    <row r="49" ht="12.75">
      <c r="A49" s="5">
        <v>96</v>
      </c>
    </row>
    <row r="50" ht="12.75">
      <c r="A50" s="5">
        <v>98</v>
      </c>
    </row>
    <row r="51" ht="12.75">
      <c r="A51" s="5">
        <v>100</v>
      </c>
    </row>
    <row r="53" spans="2:7" ht="12.75">
      <c r="B53" s="155"/>
      <c r="C53" s="155"/>
      <c r="D53" s="155"/>
      <c r="E53" s="155"/>
      <c r="F53" s="155"/>
      <c r="G53" s="155"/>
    </row>
    <row r="54" spans="1:7" ht="12.75">
      <c r="A54" s="5" t="s">
        <v>141</v>
      </c>
      <c r="B54">
        <v>529</v>
      </c>
      <c r="C54">
        <v>267.6196598108144</v>
      </c>
      <c r="D54">
        <v>122</v>
      </c>
      <c r="E54">
        <v>86.46017317781488</v>
      </c>
      <c r="F54">
        <f>B54-D54</f>
        <v>407</v>
      </c>
      <c r="G54">
        <f>C54-E54</f>
        <v>181.15948663299955</v>
      </c>
    </row>
    <row r="55" spans="1:7" ht="12.75">
      <c r="A55" s="5" t="s">
        <v>178</v>
      </c>
      <c r="B55">
        <v>120</v>
      </c>
      <c r="C55">
        <v>53.70988533989976</v>
      </c>
      <c r="D55">
        <v>24</v>
      </c>
      <c r="E55">
        <v>15.536505183303385</v>
      </c>
      <c r="F55">
        <f>B55-D55</f>
        <v>96</v>
      </c>
      <c r="G55">
        <f>C55-E55</f>
        <v>38.17338015659638</v>
      </c>
    </row>
    <row r="58" spans="1:7" ht="12.75">
      <c r="A58" s="5" t="s">
        <v>123</v>
      </c>
      <c r="B58">
        <v>205</v>
      </c>
      <c r="C58">
        <v>202.7710289971295</v>
      </c>
      <c r="D58">
        <v>59</v>
      </c>
      <c r="E58">
        <v>72.03045565037093</v>
      </c>
      <c r="F58">
        <f aca="true" t="shared" si="0" ref="F58:G60">B58-D58</f>
        <v>146</v>
      </c>
      <c r="G58">
        <f t="shared" si="0"/>
        <v>130.74057334675857</v>
      </c>
    </row>
    <row r="59" spans="1:7" ht="12.75">
      <c r="A59" s="5" t="s">
        <v>124</v>
      </c>
      <c r="B59">
        <v>165</v>
      </c>
      <c r="C59">
        <v>75.27832566608431</v>
      </c>
      <c r="D59">
        <v>43</v>
      </c>
      <c r="E59">
        <v>21.243421668212058</v>
      </c>
      <c r="F59">
        <f t="shared" si="0"/>
        <v>122</v>
      </c>
      <c r="G59">
        <f t="shared" si="0"/>
        <v>54.034903997872256</v>
      </c>
    </row>
    <row r="60" spans="1:7" ht="12.75">
      <c r="A60" s="5" t="s">
        <v>125</v>
      </c>
      <c r="B60">
        <v>279</v>
      </c>
      <c r="C60">
        <v>43.28019048750077</v>
      </c>
      <c r="D60">
        <v>44</v>
      </c>
      <c r="E60">
        <v>8.722801042535343</v>
      </c>
      <c r="F60">
        <f t="shared" si="0"/>
        <v>235</v>
      </c>
      <c r="G60">
        <f t="shared" si="0"/>
        <v>34.55738944496542</v>
      </c>
    </row>
    <row r="63" spans="1:7" ht="12.75">
      <c r="A63" s="5" t="s">
        <v>120</v>
      </c>
      <c r="B63">
        <v>167</v>
      </c>
      <c r="C63">
        <v>141.52576314056068</v>
      </c>
      <c r="D63">
        <v>45</v>
      </c>
      <c r="E63">
        <v>54.37404040508118</v>
      </c>
      <c r="F63">
        <f aca="true" t="shared" si="1" ref="F63:G65">B63-D63</f>
        <v>122</v>
      </c>
      <c r="G63">
        <f t="shared" si="1"/>
        <v>87.1517227354795</v>
      </c>
    </row>
    <row r="64" spans="1:7" ht="12.75">
      <c r="A64" s="5" t="s">
        <v>121</v>
      </c>
      <c r="B64">
        <v>268</v>
      </c>
      <c r="C64">
        <v>131.02096318666867</v>
      </c>
      <c r="D64">
        <v>64</v>
      </c>
      <c r="E64">
        <v>39.03508190465157</v>
      </c>
      <c r="F64">
        <f t="shared" si="1"/>
        <v>204</v>
      </c>
      <c r="G64">
        <f t="shared" si="1"/>
        <v>91.98588128201709</v>
      </c>
    </row>
    <row r="65" spans="1:7" ht="12.75">
      <c r="A65" s="5" t="s">
        <v>122</v>
      </c>
      <c r="B65">
        <v>213</v>
      </c>
      <c r="C65">
        <v>47.825547429889426</v>
      </c>
      <c r="D65">
        <v>37</v>
      </c>
      <c r="E65">
        <v>8.587556051385528</v>
      </c>
      <c r="F65">
        <f t="shared" si="1"/>
        <v>176</v>
      </c>
      <c r="G65">
        <f t="shared" si="1"/>
        <v>39.2379913785039</v>
      </c>
    </row>
    <row r="67" spans="2:7" ht="12.75">
      <c r="B67" s="155"/>
      <c r="C67" s="155"/>
      <c r="D67" s="155"/>
      <c r="E67" s="155"/>
      <c r="F67" s="155"/>
      <c r="G67" s="155"/>
    </row>
    <row r="69" spans="1:7" ht="12.75">
      <c r="A69" s="5" t="s">
        <v>7</v>
      </c>
      <c r="B69">
        <v>391</v>
      </c>
      <c r="C69">
        <v>231.36022323376022</v>
      </c>
      <c r="D69">
        <v>93</v>
      </c>
      <c r="E69">
        <v>74.6330357925896</v>
      </c>
      <c r="F69">
        <v>298</v>
      </c>
      <c r="G69">
        <v>156.72718744117063</v>
      </c>
    </row>
    <row r="70" spans="1:7" ht="12.75">
      <c r="A70" s="5" t="s">
        <v>15</v>
      </c>
      <c r="B70">
        <v>238</v>
      </c>
      <c r="C70">
        <v>78.854040227165</v>
      </c>
      <c r="D70">
        <v>50</v>
      </c>
      <c r="E70">
        <v>24.088094951803846</v>
      </c>
      <c r="F70">
        <v>188</v>
      </c>
      <c r="G70">
        <v>54.765945275361155</v>
      </c>
    </row>
    <row r="71" spans="1:7" ht="12.75">
      <c r="A71" s="5" t="s">
        <v>24</v>
      </c>
      <c r="B71">
        <v>4</v>
      </c>
      <c r="C71">
        <v>6.317692841289859</v>
      </c>
      <c r="D71">
        <v>1</v>
      </c>
      <c r="E71">
        <v>2.3161878031197407</v>
      </c>
      <c r="F71">
        <v>3</v>
      </c>
      <c r="G71">
        <v>4.0015050381701185</v>
      </c>
    </row>
    <row r="72" spans="1:7" ht="12.75">
      <c r="A72" s="5" t="s">
        <v>8</v>
      </c>
      <c r="B72">
        <v>8</v>
      </c>
      <c r="C72">
        <v>3.406671033542992</v>
      </c>
      <c r="D72">
        <v>1</v>
      </c>
      <c r="E72">
        <v>0.9035011216360782</v>
      </c>
      <c r="F72">
        <v>7</v>
      </c>
      <c r="G72">
        <v>2.503169911906914</v>
      </c>
    </row>
    <row r="73" spans="1:7" ht="12.75">
      <c r="A73" s="5" t="s">
        <v>25</v>
      </c>
      <c r="B73">
        <v>4</v>
      </c>
      <c r="C73">
        <v>0.322844180432187</v>
      </c>
      <c r="D73">
        <v>1</v>
      </c>
      <c r="E73">
        <v>0.05585869196906228</v>
      </c>
      <c r="F73">
        <v>3</v>
      </c>
      <c r="G73">
        <v>0.2669854884631247</v>
      </c>
    </row>
    <row r="74" spans="1:7" ht="12.75">
      <c r="A74" s="5" t="s">
        <v>183</v>
      </c>
      <c r="B74">
        <v>1</v>
      </c>
      <c r="C74">
        <v>0.09199544325782742</v>
      </c>
      <c r="D74">
        <v>0</v>
      </c>
      <c r="E74">
        <v>0</v>
      </c>
      <c r="F74">
        <v>1</v>
      </c>
      <c r="G74">
        <v>0.09199544325782742</v>
      </c>
    </row>
    <row r="75" spans="1:7" ht="12.75">
      <c r="A75" s="5" t="s">
        <v>13</v>
      </c>
      <c r="B75">
        <v>3</v>
      </c>
      <c r="C75">
        <v>0.9760781912663992</v>
      </c>
      <c r="D75">
        <v>0</v>
      </c>
      <c r="E75">
        <v>0</v>
      </c>
      <c r="F75">
        <v>3</v>
      </c>
      <c r="G75">
        <v>0.9760781912663992</v>
      </c>
    </row>
  </sheetData>
  <mergeCells count="56">
    <mergeCell ref="R2:S2"/>
    <mergeCell ref="A1:A2"/>
    <mergeCell ref="B1:CV1"/>
    <mergeCell ref="T2:U2"/>
    <mergeCell ref="V2:W2"/>
    <mergeCell ref="X2:Y2"/>
    <mergeCell ref="Z2:AA2"/>
    <mergeCell ref="AB2:AC2"/>
    <mergeCell ref="AD2:AE2"/>
    <mergeCell ref="J2:K2"/>
    <mergeCell ref="L2:M2"/>
    <mergeCell ref="N2:O2"/>
    <mergeCell ref="P2:Q2"/>
    <mergeCell ref="B2:C2"/>
    <mergeCell ref="D2:E2"/>
    <mergeCell ref="F2:G2"/>
    <mergeCell ref="H2:I2"/>
    <mergeCell ref="AF2:AG2"/>
    <mergeCell ref="AH2:AI2"/>
    <mergeCell ref="AJ2:AK2"/>
    <mergeCell ref="AL2:AM2"/>
    <mergeCell ref="AN2:AO2"/>
    <mergeCell ref="AP2:AQ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N2:BO2"/>
    <mergeCell ref="BP2:BQ2"/>
    <mergeCell ref="BR2:BS2"/>
    <mergeCell ref="BT2:BU2"/>
    <mergeCell ref="BV2:BW2"/>
    <mergeCell ref="BX2:BY2"/>
    <mergeCell ref="BZ2:CA2"/>
    <mergeCell ref="CB2:CC2"/>
    <mergeCell ref="CF2:CG2"/>
    <mergeCell ref="CV2:CW2"/>
    <mergeCell ref="CH2:CI2"/>
    <mergeCell ref="CJ2:CK2"/>
    <mergeCell ref="CL2:CM2"/>
    <mergeCell ref="CN2:CO2"/>
    <mergeCell ref="B67:C67"/>
    <mergeCell ref="D67:E67"/>
    <mergeCell ref="F67:G67"/>
    <mergeCell ref="CX1:CY2"/>
    <mergeCell ref="B53:C53"/>
    <mergeCell ref="D53:E53"/>
    <mergeCell ref="F53:G53"/>
    <mergeCell ref="CR2:CS2"/>
    <mergeCell ref="CP2:CQ2"/>
    <mergeCell ref="CT2:CU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G1874"/>
  <sheetViews>
    <sheetView workbookViewId="0" topLeftCell="A1">
      <selection activeCell="H1" sqref="H1"/>
    </sheetView>
  </sheetViews>
  <sheetFormatPr defaultColWidth="11.421875" defaultRowHeight="12.75"/>
  <cols>
    <col min="2" max="2" width="15.421875" style="0" bestFit="1" customWidth="1"/>
    <col min="3" max="7" width="11.421875" style="2" customWidth="1"/>
  </cols>
  <sheetData>
    <row r="1" spans="3:7" ht="18" customHeight="1">
      <c r="C1" s="158" t="s">
        <v>47</v>
      </c>
      <c r="D1" s="158"/>
      <c r="E1" s="158"/>
      <c r="F1" s="158"/>
      <c r="G1" s="158"/>
    </row>
    <row r="2" spans="1:7" ht="12.75">
      <c r="A2" t="s">
        <v>48</v>
      </c>
      <c r="B2" t="s">
        <v>2</v>
      </c>
      <c r="C2" s="3">
        <v>1</v>
      </c>
      <c r="D2" s="3">
        <v>2</v>
      </c>
      <c r="E2" s="3">
        <v>3</v>
      </c>
      <c r="F2" s="3">
        <v>4</v>
      </c>
      <c r="G2" s="3">
        <v>5</v>
      </c>
    </row>
    <row r="3" spans="1:7" ht="12.75">
      <c r="A3" t="s">
        <v>11</v>
      </c>
      <c r="B3">
        <v>6</v>
      </c>
      <c r="C3" s="2">
        <v>0.0199999995529652</v>
      </c>
      <c r="D3" s="2">
        <v>0.0184250008314848</v>
      </c>
      <c r="E3" s="2">
        <v>0.0149999996647239</v>
      </c>
      <c r="F3" s="2">
        <v>0.00999999977648258</v>
      </c>
      <c r="G3" s="2">
        <v>0.00999999977648258</v>
      </c>
    </row>
    <row r="4" spans="1:7" ht="12.75">
      <c r="A4" t="s">
        <v>11</v>
      </c>
      <c r="B4">
        <v>8</v>
      </c>
      <c r="C4" s="2">
        <v>0.0399999991059303</v>
      </c>
      <c r="D4" s="2">
        <v>0.0399999991059303</v>
      </c>
      <c r="E4" s="2">
        <v>0.0299999993294477</v>
      </c>
      <c r="F4" s="2">
        <v>0.0199999995529652</v>
      </c>
      <c r="G4" s="2">
        <v>0.0199999995529652</v>
      </c>
    </row>
    <row r="5" spans="1:7" ht="12.75">
      <c r="A5" t="s">
        <v>11</v>
      </c>
      <c r="B5">
        <v>10</v>
      </c>
      <c r="C5" s="2">
        <v>0.0599999986588955</v>
      </c>
      <c r="D5" s="2">
        <v>0.053676001727581</v>
      </c>
      <c r="E5" s="2">
        <v>0.0500000007450581</v>
      </c>
      <c r="F5" s="2">
        <v>0.0399999991059303</v>
      </c>
      <c r="G5" s="2">
        <v>0.0299999993294477</v>
      </c>
    </row>
    <row r="6" spans="1:7" ht="12.75">
      <c r="A6" t="s">
        <v>11</v>
      </c>
      <c r="B6">
        <v>12</v>
      </c>
      <c r="C6" s="2">
        <v>0.100000001490116</v>
      </c>
      <c r="D6" s="2">
        <v>0.0859609991312027</v>
      </c>
      <c r="E6" s="2">
        <v>0.0700000002980232</v>
      </c>
      <c r="F6" s="2">
        <v>0.0599999986588955</v>
      </c>
      <c r="G6" s="2">
        <v>0.0500000007450581</v>
      </c>
    </row>
    <row r="7" spans="1:7" ht="12.75">
      <c r="A7" t="s">
        <v>11</v>
      </c>
      <c r="B7">
        <v>14</v>
      </c>
      <c r="C7" s="2">
        <v>0.150000005960464</v>
      </c>
      <c r="D7" s="2">
        <v>0.129456996917725</v>
      </c>
      <c r="E7" s="2">
        <v>0.100000001490116</v>
      </c>
      <c r="F7" s="2">
        <v>0.0900000035762787</v>
      </c>
      <c r="G7" s="2">
        <v>0.0799999982118607</v>
      </c>
    </row>
    <row r="8" spans="1:7" ht="12.75">
      <c r="A8" t="s">
        <v>11</v>
      </c>
      <c r="B8">
        <v>16</v>
      </c>
      <c r="C8" s="2">
        <v>0.200000002980232</v>
      </c>
      <c r="D8" s="2">
        <v>0.180000007152557</v>
      </c>
      <c r="E8" s="2">
        <v>0.159999996423721</v>
      </c>
      <c r="F8" s="2">
        <v>0.140000000596046</v>
      </c>
      <c r="G8" s="2">
        <v>0.119999997317791</v>
      </c>
    </row>
    <row r="9" spans="1:7" ht="12.75">
      <c r="A9" t="s">
        <v>11</v>
      </c>
      <c r="B9">
        <v>18</v>
      </c>
      <c r="C9" s="2">
        <v>0.280000001192093</v>
      </c>
      <c r="D9" s="2">
        <v>0.25</v>
      </c>
      <c r="E9" s="2">
        <v>0.219999998807907</v>
      </c>
      <c r="F9" s="2">
        <v>0.189999997615814</v>
      </c>
      <c r="G9" s="2">
        <v>0.159999996423721</v>
      </c>
    </row>
    <row r="10" spans="1:7" ht="12.75">
      <c r="A10" t="s">
        <v>11</v>
      </c>
      <c r="B10">
        <v>20</v>
      </c>
      <c r="C10" s="2">
        <v>0.370000004768372</v>
      </c>
      <c r="D10" s="2">
        <v>0.340000003576279</v>
      </c>
      <c r="E10" s="2">
        <v>0.300000011920929</v>
      </c>
      <c r="F10" s="2">
        <v>0.259999990463257</v>
      </c>
      <c r="G10" s="2">
        <v>0.219999998807907</v>
      </c>
    </row>
    <row r="11" spans="1:7" ht="12.75">
      <c r="A11" t="s">
        <v>11</v>
      </c>
      <c r="B11">
        <v>22</v>
      </c>
      <c r="C11" s="2">
        <v>0.490000009536743</v>
      </c>
      <c r="D11" s="2">
        <v>0.430000007152557</v>
      </c>
      <c r="E11" s="2">
        <v>0.379999995231628</v>
      </c>
      <c r="F11" s="2">
        <v>0.330000013113022</v>
      </c>
      <c r="G11" s="2">
        <v>0.280000001192093</v>
      </c>
    </row>
    <row r="12" spans="1:7" ht="12.75">
      <c r="A12" t="s">
        <v>11</v>
      </c>
      <c r="B12">
        <v>24</v>
      </c>
      <c r="C12" s="2">
        <v>0.610000014305115</v>
      </c>
      <c r="D12" s="2">
        <v>0.550000011920929</v>
      </c>
      <c r="E12" s="2">
        <v>0.479999989271164</v>
      </c>
      <c r="F12" s="2">
        <v>0.409999996423721</v>
      </c>
      <c r="G12" s="2">
        <v>0.349999994039536</v>
      </c>
    </row>
    <row r="13" spans="1:7" ht="12.75">
      <c r="A13" t="s">
        <v>11</v>
      </c>
      <c r="B13">
        <v>26</v>
      </c>
      <c r="C13" s="2">
        <v>0.75</v>
      </c>
      <c r="D13" s="2">
        <v>0.670000016689301</v>
      </c>
      <c r="E13" s="2">
        <v>0.589999973773956</v>
      </c>
      <c r="F13" s="2">
        <v>0.509999990463257</v>
      </c>
      <c r="G13" s="2">
        <v>0.430000007152557</v>
      </c>
    </row>
    <row r="14" spans="1:7" ht="12.75">
      <c r="A14" t="s">
        <v>11</v>
      </c>
      <c r="B14">
        <v>28</v>
      </c>
      <c r="C14" s="2">
        <v>0.910000026226044</v>
      </c>
      <c r="D14" s="2">
        <v>0.810000002384186</v>
      </c>
      <c r="E14" s="2">
        <v>0.709999978542328</v>
      </c>
      <c r="F14" s="2">
        <v>0.620000004768372</v>
      </c>
      <c r="G14" s="2">
        <v>0.519999980926514</v>
      </c>
    </row>
    <row r="15" spans="1:7" ht="12.75">
      <c r="A15" t="s">
        <v>11</v>
      </c>
      <c r="B15">
        <v>30</v>
      </c>
      <c r="C15" s="2">
        <v>1.08000004291534</v>
      </c>
      <c r="D15" s="2">
        <v>0.959999978542328</v>
      </c>
      <c r="E15" s="2">
        <v>0.839999973773956</v>
      </c>
      <c r="F15" s="2">
        <v>0.730000019073486</v>
      </c>
      <c r="G15" s="2">
        <v>0.620000004768372</v>
      </c>
    </row>
    <row r="16" spans="1:7" ht="12.75">
      <c r="A16" t="s">
        <v>11</v>
      </c>
      <c r="B16">
        <v>32</v>
      </c>
      <c r="C16" s="2">
        <v>1.25999999046326</v>
      </c>
      <c r="D16" s="2">
        <v>1.12000000476837</v>
      </c>
      <c r="E16" s="2">
        <v>0.990000009536743</v>
      </c>
      <c r="F16" s="2">
        <v>0.860000014305115</v>
      </c>
      <c r="G16" s="2">
        <v>0.720000028610229</v>
      </c>
    </row>
    <row r="17" spans="1:7" ht="12.75">
      <c r="A17" t="s">
        <v>11</v>
      </c>
      <c r="B17">
        <v>34</v>
      </c>
      <c r="C17" s="2">
        <v>1.46000003814697</v>
      </c>
      <c r="D17" s="2">
        <v>1.29999995231628</v>
      </c>
      <c r="E17" s="2">
        <v>1.14999997615814</v>
      </c>
      <c r="F17" s="2">
        <v>0.990000009536743</v>
      </c>
      <c r="G17" s="2">
        <v>0.829999983310699</v>
      </c>
    </row>
    <row r="18" spans="1:7" ht="12.75">
      <c r="A18" t="s">
        <v>11</v>
      </c>
      <c r="B18">
        <v>36</v>
      </c>
      <c r="C18" s="2">
        <v>1.67999994754791</v>
      </c>
      <c r="D18" s="2">
        <v>1.5</v>
      </c>
      <c r="E18" s="2">
        <v>1.32000005245209</v>
      </c>
      <c r="F18" s="2">
        <v>1.13999998569489</v>
      </c>
      <c r="G18" s="2">
        <v>0.959999978542328</v>
      </c>
    </row>
    <row r="19" spans="1:7" ht="12.75">
      <c r="A19" t="s">
        <v>11</v>
      </c>
      <c r="B19">
        <v>38</v>
      </c>
      <c r="C19" s="2">
        <v>1.91999995708466</v>
      </c>
      <c r="D19" s="2">
        <v>1.71000003814697</v>
      </c>
      <c r="E19" s="2">
        <v>1.5</v>
      </c>
      <c r="F19" s="2">
        <v>1.29999995231628</v>
      </c>
      <c r="G19" s="2">
        <v>1.10000002384186</v>
      </c>
    </row>
    <row r="20" spans="1:7" ht="12.75">
      <c r="A20" t="s">
        <v>11</v>
      </c>
      <c r="B20">
        <v>40</v>
      </c>
      <c r="C20" s="2">
        <v>2.17000007629395</v>
      </c>
      <c r="D20" s="2">
        <v>1.92999994754791</v>
      </c>
      <c r="E20" s="2">
        <v>1.70000004768372</v>
      </c>
      <c r="F20" s="2">
        <v>1.47000002861023</v>
      </c>
      <c r="G20" s="2">
        <v>1.24000000953674</v>
      </c>
    </row>
    <row r="21" spans="1:7" ht="12.75">
      <c r="A21" t="s">
        <v>11</v>
      </c>
      <c r="B21">
        <v>42</v>
      </c>
      <c r="C21" s="2">
        <v>2.4300000667572</v>
      </c>
      <c r="D21" s="2">
        <v>2.17000007629395</v>
      </c>
      <c r="E21" s="2">
        <v>1.9099999666214</v>
      </c>
      <c r="F21" s="2">
        <v>1.64999997615814</v>
      </c>
      <c r="G21" s="2">
        <v>1.38999998569489</v>
      </c>
    </row>
    <row r="22" spans="1:7" ht="12.75">
      <c r="A22" t="s">
        <v>11</v>
      </c>
      <c r="B22">
        <v>44</v>
      </c>
      <c r="C22" s="2">
        <v>2.71000003814697</v>
      </c>
      <c r="D22" s="2">
        <v>2.42000007629395</v>
      </c>
      <c r="E22" s="2">
        <v>2.13000011444092</v>
      </c>
      <c r="F22" s="2">
        <v>1.8400000333786</v>
      </c>
      <c r="G22" s="2">
        <v>1.54999995231628</v>
      </c>
    </row>
    <row r="23" spans="1:7" ht="12.75">
      <c r="A23" t="s">
        <v>11</v>
      </c>
      <c r="B23">
        <v>46</v>
      </c>
      <c r="C23" s="2">
        <v>3</v>
      </c>
      <c r="D23" s="2">
        <v>2.6800000667572</v>
      </c>
      <c r="E23" s="2">
        <v>2.35999989509583</v>
      </c>
      <c r="F23" s="2">
        <v>2.03999996185303</v>
      </c>
      <c r="G23" s="2">
        <v>1.72000002861023</v>
      </c>
    </row>
    <row r="24" spans="1:7" ht="12.75">
      <c r="A24" t="s">
        <v>11</v>
      </c>
      <c r="B24">
        <v>48</v>
      </c>
      <c r="C24" s="2">
        <v>3.29999995231628</v>
      </c>
      <c r="D24" s="2">
        <v>2.95000004768372</v>
      </c>
      <c r="E24" s="2">
        <v>2.59999990463257</v>
      </c>
      <c r="F24" s="2">
        <v>2.24000000953674</v>
      </c>
      <c r="G24" s="2">
        <v>1.88999998569489</v>
      </c>
    </row>
    <row r="25" spans="1:7" ht="12.75">
      <c r="A25" t="s">
        <v>11</v>
      </c>
      <c r="B25">
        <v>50</v>
      </c>
      <c r="C25" s="2">
        <v>3.63000011444092</v>
      </c>
      <c r="D25" s="2">
        <v>3.24000000953674</v>
      </c>
      <c r="E25" s="2">
        <v>2.84999990463257</v>
      </c>
      <c r="F25" s="2">
        <v>2.46000003814697</v>
      </c>
      <c r="G25" s="2">
        <v>2.0699999332428</v>
      </c>
    </row>
    <row r="26" spans="1:7" ht="12.75">
      <c r="A26" t="s">
        <v>11</v>
      </c>
      <c r="B26">
        <v>52</v>
      </c>
      <c r="C26" s="2">
        <v>3.96000003814697</v>
      </c>
      <c r="D26" s="2">
        <v>3.52999997138977</v>
      </c>
      <c r="E26" s="2">
        <v>3.10999989509583</v>
      </c>
      <c r="F26" s="2">
        <v>2.69000005722046</v>
      </c>
      <c r="G26" s="2">
        <v>2.25999999046326</v>
      </c>
    </row>
    <row r="27" spans="1:7" ht="12.75">
      <c r="A27" t="s">
        <v>11</v>
      </c>
      <c r="B27">
        <v>54</v>
      </c>
      <c r="C27" s="2">
        <v>4.30000019073486</v>
      </c>
      <c r="D27" s="2">
        <v>3.83999991416931</v>
      </c>
      <c r="E27" s="2">
        <v>3.38000011444092</v>
      </c>
      <c r="F27" s="2">
        <v>2.92000007629395</v>
      </c>
      <c r="G27" s="2">
        <v>2.46000003814697</v>
      </c>
    </row>
    <row r="28" spans="1:7" ht="12.75">
      <c r="A28" t="s">
        <v>11</v>
      </c>
      <c r="B28">
        <v>56</v>
      </c>
      <c r="C28" s="2">
        <v>4.65999984741211</v>
      </c>
      <c r="D28" s="2">
        <v>4.15999984741211</v>
      </c>
      <c r="E28" s="2">
        <v>3.66000008583069</v>
      </c>
      <c r="F28" s="2">
        <v>3.16000008583069</v>
      </c>
      <c r="G28" s="2">
        <v>2.66000008583069</v>
      </c>
    </row>
    <row r="29" spans="1:7" ht="12.75">
      <c r="A29" t="s">
        <v>11</v>
      </c>
      <c r="B29">
        <v>58</v>
      </c>
      <c r="C29" s="2">
        <v>5.03000020980835</v>
      </c>
      <c r="D29" s="2">
        <v>4.48999977111816</v>
      </c>
      <c r="E29" s="2">
        <v>3.95000004768372</v>
      </c>
      <c r="F29" s="2">
        <v>3.41000008583069</v>
      </c>
      <c r="G29" s="2">
        <v>2.86999988555908</v>
      </c>
    </row>
    <row r="30" spans="1:7" ht="12.75">
      <c r="A30" t="s">
        <v>11</v>
      </c>
      <c r="B30">
        <v>60</v>
      </c>
      <c r="C30" s="2">
        <v>5.40000009536743</v>
      </c>
      <c r="D30" s="2">
        <v>4.82000017166138</v>
      </c>
      <c r="E30" s="2">
        <v>4.25</v>
      </c>
      <c r="F30" s="2">
        <v>3.67000007629395</v>
      </c>
      <c r="G30" s="2">
        <v>3.09999990463257</v>
      </c>
    </row>
    <row r="31" spans="1:7" ht="12.75">
      <c r="A31" t="s">
        <v>11</v>
      </c>
      <c r="B31">
        <v>62</v>
      </c>
      <c r="C31" s="2">
        <v>5.76999998092651</v>
      </c>
      <c r="D31" s="2">
        <v>5.15999984741211</v>
      </c>
      <c r="E31" s="2">
        <v>4.55000019073486</v>
      </c>
      <c r="F31" s="2">
        <v>3.94000005722046</v>
      </c>
      <c r="G31" s="2">
        <v>3.33999991416931</v>
      </c>
    </row>
    <row r="32" spans="1:7" ht="12.75">
      <c r="A32" t="s">
        <v>11</v>
      </c>
      <c r="B32">
        <v>64</v>
      </c>
      <c r="C32" s="2">
        <v>6.15000009536743</v>
      </c>
      <c r="D32" s="2">
        <v>5.5</v>
      </c>
      <c r="E32" s="2">
        <v>4.8600001335144</v>
      </c>
      <c r="F32" s="2">
        <v>4.21000003814697</v>
      </c>
      <c r="G32" s="2">
        <v>3.57999992370605</v>
      </c>
    </row>
    <row r="33" spans="1:7" ht="12.75">
      <c r="A33" t="s">
        <v>11</v>
      </c>
      <c r="B33">
        <v>66</v>
      </c>
      <c r="C33" s="2">
        <v>6.53000020980835</v>
      </c>
      <c r="D33" s="2">
        <v>5.84000015258789</v>
      </c>
      <c r="E33" s="2">
        <v>5.17000007629395</v>
      </c>
      <c r="F33" s="2">
        <v>4.5</v>
      </c>
      <c r="G33" s="2">
        <v>3.82999992370605</v>
      </c>
    </row>
    <row r="34" spans="1:7" ht="12.75">
      <c r="A34" t="s">
        <v>11</v>
      </c>
      <c r="B34">
        <v>68</v>
      </c>
      <c r="C34" s="2">
        <v>6.92000007629395</v>
      </c>
      <c r="D34" s="2">
        <v>6.19000005722046</v>
      </c>
      <c r="E34" s="2">
        <v>5.48999977111816</v>
      </c>
      <c r="F34" s="2">
        <v>4.78999996185303</v>
      </c>
      <c r="G34" s="2">
        <v>4.09000015258789</v>
      </c>
    </row>
    <row r="35" spans="1:7" ht="12.75">
      <c r="A35" t="s">
        <v>11</v>
      </c>
      <c r="B35">
        <v>70</v>
      </c>
      <c r="C35" s="2">
        <v>7.32999992370605</v>
      </c>
      <c r="D35" s="2">
        <v>6.55999994277954</v>
      </c>
      <c r="E35" s="2">
        <v>5.82000017166138</v>
      </c>
      <c r="F35" s="2">
        <v>5.07999992370605</v>
      </c>
      <c r="G35" s="2">
        <v>4.3600001335144</v>
      </c>
    </row>
    <row r="36" spans="1:7" ht="12.75">
      <c r="A36" t="s">
        <v>11</v>
      </c>
      <c r="B36">
        <v>72</v>
      </c>
      <c r="C36" s="2">
        <v>7.73999977111816</v>
      </c>
      <c r="D36" s="2">
        <v>6.92999982833862</v>
      </c>
      <c r="E36" s="2">
        <v>6.15999984741211</v>
      </c>
      <c r="F36" s="2">
        <v>5.3899998664856</v>
      </c>
      <c r="G36" s="2">
        <v>4.6399998664856</v>
      </c>
    </row>
    <row r="37" spans="1:7" ht="12.75">
      <c r="A37" t="s">
        <v>11</v>
      </c>
      <c r="B37">
        <v>74</v>
      </c>
      <c r="C37" s="2">
        <v>8.14999961853027</v>
      </c>
      <c r="D37" s="2">
        <v>7.30999994277954</v>
      </c>
      <c r="E37" s="2">
        <v>6.51000022888184</v>
      </c>
      <c r="F37" s="2">
        <v>5.71000003814697</v>
      </c>
      <c r="G37" s="2">
        <v>4.92000007629395</v>
      </c>
    </row>
    <row r="38" spans="1:7" ht="12.75">
      <c r="A38" t="s">
        <v>11</v>
      </c>
      <c r="B38">
        <v>76</v>
      </c>
      <c r="C38" s="2">
        <v>8.56999969482422</v>
      </c>
      <c r="D38" s="2">
        <v>7.71000003814697</v>
      </c>
      <c r="E38" s="2">
        <v>6.8600001335144</v>
      </c>
      <c r="F38" s="2">
        <v>6.03999996185303</v>
      </c>
      <c r="G38" s="2">
        <v>5.21000003814697</v>
      </c>
    </row>
    <row r="39" spans="1:7" ht="12.75">
      <c r="A39" t="s">
        <v>11</v>
      </c>
      <c r="B39">
        <v>78</v>
      </c>
      <c r="C39" s="2">
        <v>9</v>
      </c>
      <c r="D39" s="2">
        <v>8.11999988555908</v>
      </c>
      <c r="E39" s="2">
        <v>7.23000001907349</v>
      </c>
      <c r="F39" s="2">
        <v>6.38000011444092</v>
      </c>
      <c r="G39" s="2">
        <v>5.5</v>
      </c>
    </row>
    <row r="40" spans="1:7" ht="12.75">
      <c r="A40" t="s">
        <v>11</v>
      </c>
      <c r="B40">
        <v>80</v>
      </c>
      <c r="C40" s="2">
        <v>9.4399995803833</v>
      </c>
      <c r="D40" s="2">
        <v>8.52999973297119</v>
      </c>
      <c r="E40" s="2">
        <v>7.59999990463257</v>
      </c>
      <c r="F40" s="2">
        <v>6.71999979019165</v>
      </c>
      <c r="G40" s="2">
        <v>5.80000019073486</v>
      </c>
    </row>
    <row r="41" spans="1:7" ht="12.75">
      <c r="A41" t="s">
        <v>11</v>
      </c>
      <c r="B41">
        <v>82</v>
      </c>
      <c r="C41" s="2">
        <v>9.88396644592285</v>
      </c>
      <c r="D41" s="2">
        <v>8.9316577911377</v>
      </c>
      <c r="E41" s="2">
        <v>7.94446992874146</v>
      </c>
      <c r="F41" s="2">
        <v>7.03911018371582</v>
      </c>
      <c r="G41" s="2">
        <v>6.09159421920776</v>
      </c>
    </row>
    <row r="42" spans="1:7" ht="12.75">
      <c r="A42" t="s">
        <v>11</v>
      </c>
      <c r="B42">
        <v>84</v>
      </c>
      <c r="C42" s="2">
        <v>10.3429641723633</v>
      </c>
      <c r="D42" s="2">
        <v>9.35073471069336</v>
      </c>
      <c r="E42" s="2">
        <v>8.31367778778076</v>
      </c>
      <c r="F42" s="2">
        <v>7.37785291671753</v>
      </c>
      <c r="G42" s="2">
        <v>6.39478778839111</v>
      </c>
    </row>
    <row r="43" spans="1:7" ht="12.75">
      <c r="A43" t="s">
        <v>11</v>
      </c>
      <c r="B43">
        <v>86</v>
      </c>
      <c r="C43" s="2">
        <v>10.8160314559937</v>
      </c>
      <c r="D43" s="2">
        <v>9.77865791320801</v>
      </c>
      <c r="E43" s="2">
        <v>8.68717861175537</v>
      </c>
      <c r="F43" s="2">
        <v>7.71811008453369</v>
      </c>
      <c r="G43" s="2">
        <v>6.69920921325684</v>
      </c>
    </row>
    <row r="44" spans="1:7" ht="12.75">
      <c r="A44" t="s">
        <v>11</v>
      </c>
      <c r="B44">
        <v>88</v>
      </c>
      <c r="C44" s="2">
        <v>11.3056526184082</v>
      </c>
      <c r="D44" s="2">
        <v>10.2162322998047</v>
      </c>
      <c r="E44" s="2">
        <v>9.06480407714844</v>
      </c>
      <c r="F44" s="2">
        <v>8.05857372283936</v>
      </c>
      <c r="G44" s="2">
        <v>7.00343179702759</v>
      </c>
    </row>
    <row r="45" spans="1:7" ht="12.75">
      <c r="A45" t="s">
        <v>11</v>
      </c>
      <c r="B45">
        <v>90</v>
      </c>
      <c r="C45" s="2">
        <v>11.8147163391113</v>
      </c>
      <c r="D45" s="2">
        <v>10.6644115447998</v>
      </c>
      <c r="E45" s="2">
        <v>9.44641590118408</v>
      </c>
      <c r="F45" s="2">
        <v>8.39779186248779</v>
      </c>
      <c r="G45" s="2">
        <v>7.30586814880371</v>
      </c>
    </row>
    <row r="46" spans="1:7" ht="12.75">
      <c r="A46" t="s">
        <v>11</v>
      </c>
      <c r="B46">
        <v>92</v>
      </c>
      <c r="C46" s="2">
        <v>12.3465309143066</v>
      </c>
      <c r="D46" s="2">
        <v>11.1243181228638</v>
      </c>
      <c r="E46" s="2">
        <v>9.8319149017334</v>
      </c>
      <c r="F46" s="2">
        <v>8.73416328430176</v>
      </c>
      <c r="G46" s="2">
        <v>7.6047568321228</v>
      </c>
    </row>
    <row r="47" spans="1:7" ht="12.75">
      <c r="A47" t="s">
        <v>11</v>
      </c>
      <c r="B47">
        <v>94</v>
      </c>
      <c r="C47" s="2">
        <v>12.9048557281494</v>
      </c>
      <c r="D47" s="2">
        <v>11.5972375869751</v>
      </c>
      <c r="E47" s="2">
        <v>10.2212371826172</v>
      </c>
      <c r="F47" s="2">
        <v>9.06592845916748</v>
      </c>
      <c r="G47" s="2">
        <v>7.89815807342529</v>
      </c>
    </row>
    <row r="48" spans="1:7" ht="12.75">
      <c r="A48" t="s">
        <v>11</v>
      </c>
      <c r="B48">
        <v>96</v>
      </c>
      <c r="C48" s="2">
        <v>13.4939184188843</v>
      </c>
      <c r="D48" s="2">
        <v>12.0846424102783</v>
      </c>
      <c r="E48" s="2">
        <v>10.6143569946289</v>
      </c>
      <c r="F48" s="2">
        <v>9.39116191864014</v>
      </c>
      <c r="G48" s="2">
        <v>8.18393993377686</v>
      </c>
    </row>
    <row r="49" spans="1:7" ht="12.75">
      <c r="A49" t="s">
        <v>11</v>
      </c>
      <c r="B49">
        <v>98</v>
      </c>
      <c r="C49" s="2">
        <v>14.1184377670288</v>
      </c>
      <c r="D49" s="2">
        <v>12.5881834030151</v>
      </c>
      <c r="E49" s="2">
        <v>11.0112934112549</v>
      </c>
      <c r="F49" s="2">
        <v>9.70776557922363</v>
      </c>
      <c r="G49" s="2">
        <v>8.45977783203125</v>
      </c>
    </row>
    <row r="50" spans="1:7" ht="12.75">
      <c r="A50" t="s">
        <v>11</v>
      </c>
      <c r="B50">
        <v>100</v>
      </c>
      <c r="C50" s="2">
        <v>14.7836494445801</v>
      </c>
      <c r="D50" s="2">
        <v>13.1097116470337</v>
      </c>
      <c r="E50" s="2">
        <v>11.4121103286743</v>
      </c>
      <c r="F50" s="2">
        <v>10.0134611129761</v>
      </c>
      <c r="G50" s="2">
        <v>8.72313785552979</v>
      </c>
    </row>
    <row r="51" spans="1:7" ht="12.75">
      <c r="A51" t="s">
        <v>12</v>
      </c>
      <c r="B51">
        <v>6</v>
      </c>
      <c r="C51" s="2">
        <v>0.0199999995529652</v>
      </c>
      <c r="D51" s="2">
        <v>0.0184250008314848</v>
      </c>
      <c r="E51" s="2">
        <v>0.0149999996647239</v>
      </c>
      <c r="F51" s="2">
        <v>0.00999999977648258</v>
      </c>
      <c r="G51" s="2">
        <v>0.00999999977648258</v>
      </c>
    </row>
    <row r="52" spans="1:7" ht="12.75">
      <c r="A52" t="s">
        <v>12</v>
      </c>
      <c r="B52">
        <v>8</v>
      </c>
      <c r="C52" s="2">
        <v>0.0399999991059303</v>
      </c>
      <c r="D52" s="2">
        <v>0.0399999991059303</v>
      </c>
      <c r="E52" s="2">
        <v>0.0299999993294477</v>
      </c>
      <c r="F52" s="2">
        <v>0.0199999995529652</v>
      </c>
      <c r="G52" s="2">
        <v>0.0199999995529652</v>
      </c>
    </row>
    <row r="53" spans="1:7" ht="12.75">
      <c r="A53" t="s">
        <v>12</v>
      </c>
      <c r="B53">
        <v>10</v>
      </c>
      <c r="C53" s="2">
        <v>0.0599999986588955</v>
      </c>
      <c r="D53" s="2">
        <v>0.053676001727581</v>
      </c>
      <c r="E53" s="2">
        <v>0.0500000007450581</v>
      </c>
      <c r="F53" s="2">
        <v>0.0399999991059303</v>
      </c>
      <c r="G53" s="2">
        <v>0.0299999993294477</v>
      </c>
    </row>
    <row r="54" spans="1:7" ht="12.75">
      <c r="A54" t="s">
        <v>12</v>
      </c>
      <c r="B54">
        <v>12</v>
      </c>
      <c r="C54" s="2">
        <v>0.100000001490116</v>
      </c>
      <c r="D54" s="2">
        <v>0.0859609991312027</v>
      </c>
      <c r="E54" s="2">
        <v>0.0700000002980232</v>
      </c>
      <c r="F54" s="2">
        <v>0.0599999986588955</v>
      </c>
      <c r="G54" s="2">
        <v>0.0500000007450581</v>
      </c>
    </row>
    <row r="55" spans="1:7" ht="12.75">
      <c r="A55" t="s">
        <v>12</v>
      </c>
      <c r="B55">
        <v>14</v>
      </c>
      <c r="C55" s="2">
        <v>0.150000005960464</v>
      </c>
      <c r="D55" s="2">
        <v>0.129456996917725</v>
      </c>
      <c r="E55" s="2">
        <v>0.100000001490116</v>
      </c>
      <c r="F55" s="2">
        <v>0.0900000035762787</v>
      </c>
      <c r="G55" s="2">
        <v>0.0799999982118607</v>
      </c>
    </row>
    <row r="56" spans="1:7" ht="12.75">
      <c r="A56" t="s">
        <v>12</v>
      </c>
      <c r="B56">
        <v>16</v>
      </c>
      <c r="C56" s="2">
        <v>0.200000002980232</v>
      </c>
      <c r="D56" s="2">
        <v>0.180000007152557</v>
      </c>
      <c r="E56" s="2">
        <v>0.159999996423721</v>
      </c>
      <c r="F56" s="2">
        <v>0.140000000596046</v>
      </c>
      <c r="G56" s="2">
        <v>0.119999997317791</v>
      </c>
    </row>
    <row r="57" spans="1:7" ht="12.75">
      <c r="A57" t="s">
        <v>12</v>
      </c>
      <c r="B57">
        <v>18</v>
      </c>
      <c r="C57" s="2">
        <v>0.280000001192093</v>
      </c>
      <c r="D57" s="2">
        <v>0.25</v>
      </c>
      <c r="E57" s="2">
        <v>0.219999998807907</v>
      </c>
      <c r="F57" s="2">
        <v>0.189999997615814</v>
      </c>
      <c r="G57" s="2">
        <v>0.159999996423721</v>
      </c>
    </row>
    <row r="58" spans="1:7" ht="12.75">
      <c r="A58" t="s">
        <v>12</v>
      </c>
      <c r="B58">
        <v>20</v>
      </c>
      <c r="C58" s="2">
        <v>0.370000004768372</v>
      </c>
      <c r="D58" s="2">
        <v>0.340000003576279</v>
      </c>
      <c r="E58" s="2">
        <v>0.300000011920929</v>
      </c>
      <c r="F58" s="2">
        <v>0.259999990463257</v>
      </c>
      <c r="G58" s="2">
        <v>0.219999998807907</v>
      </c>
    </row>
    <row r="59" spans="1:7" ht="12.75">
      <c r="A59" t="s">
        <v>12</v>
      </c>
      <c r="B59">
        <v>22</v>
      </c>
      <c r="C59" s="2">
        <v>0.490000009536743</v>
      </c>
      <c r="D59" s="2">
        <v>0.430000007152557</v>
      </c>
      <c r="E59" s="2">
        <v>0.379999995231628</v>
      </c>
      <c r="F59" s="2">
        <v>0.330000013113022</v>
      </c>
      <c r="G59" s="2">
        <v>0.280000001192093</v>
      </c>
    </row>
    <row r="60" spans="1:7" ht="12.75">
      <c r="A60" t="s">
        <v>12</v>
      </c>
      <c r="B60">
        <v>24</v>
      </c>
      <c r="C60" s="2">
        <v>0.610000014305115</v>
      </c>
      <c r="D60" s="2">
        <v>0.550000011920929</v>
      </c>
      <c r="E60" s="2">
        <v>0.479999989271164</v>
      </c>
      <c r="F60" s="2">
        <v>0.409999996423721</v>
      </c>
      <c r="G60" s="2">
        <v>0.349999994039536</v>
      </c>
    </row>
    <row r="61" spans="1:7" ht="12.75">
      <c r="A61" t="s">
        <v>12</v>
      </c>
      <c r="B61">
        <v>26</v>
      </c>
      <c r="C61" s="2">
        <v>0.75</v>
      </c>
      <c r="D61" s="2">
        <v>0.670000016689301</v>
      </c>
      <c r="E61" s="2">
        <v>0.589999973773956</v>
      </c>
      <c r="F61" s="2">
        <v>0.509999990463257</v>
      </c>
      <c r="G61" s="2">
        <v>0.430000007152557</v>
      </c>
    </row>
    <row r="62" spans="1:7" ht="12.75">
      <c r="A62" t="s">
        <v>12</v>
      </c>
      <c r="B62">
        <v>28</v>
      </c>
      <c r="C62" s="2">
        <v>0.910000026226044</v>
      </c>
      <c r="D62" s="2">
        <v>0.810000002384186</v>
      </c>
      <c r="E62" s="2">
        <v>0.709999978542328</v>
      </c>
      <c r="F62" s="2">
        <v>0.620000004768372</v>
      </c>
      <c r="G62" s="2">
        <v>0.519999980926514</v>
      </c>
    </row>
    <row r="63" spans="1:7" ht="12.75">
      <c r="A63" t="s">
        <v>12</v>
      </c>
      <c r="B63">
        <v>30</v>
      </c>
      <c r="C63" s="2">
        <v>1.08000004291534</v>
      </c>
      <c r="D63" s="2">
        <v>0.959999978542328</v>
      </c>
      <c r="E63" s="2">
        <v>0.839999973773956</v>
      </c>
      <c r="F63" s="2">
        <v>0.730000019073486</v>
      </c>
      <c r="G63" s="2">
        <v>0.620000004768372</v>
      </c>
    </row>
    <row r="64" spans="1:7" ht="12.75">
      <c r="A64" t="s">
        <v>12</v>
      </c>
      <c r="B64">
        <v>32</v>
      </c>
      <c r="C64" s="2">
        <v>1.25999999046326</v>
      </c>
      <c r="D64" s="2">
        <v>1.12000000476837</v>
      </c>
      <c r="E64" s="2">
        <v>0.990000009536743</v>
      </c>
      <c r="F64" s="2">
        <v>0.860000014305115</v>
      </c>
      <c r="G64" s="2">
        <v>0.720000028610229</v>
      </c>
    </row>
    <row r="65" spans="1:7" ht="12.75">
      <c r="A65" t="s">
        <v>12</v>
      </c>
      <c r="B65">
        <v>34</v>
      </c>
      <c r="C65" s="2">
        <v>1.46000003814697</v>
      </c>
      <c r="D65" s="2">
        <v>1.29999995231628</v>
      </c>
      <c r="E65" s="2">
        <v>1.14999997615814</v>
      </c>
      <c r="F65" s="2">
        <v>0.990000009536743</v>
      </c>
      <c r="G65" s="2">
        <v>0.829999983310699</v>
      </c>
    </row>
    <row r="66" spans="1:7" ht="12.75">
      <c r="A66" t="s">
        <v>12</v>
      </c>
      <c r="B66">
        <v>36</v>
      </c>
      <c r="C66" s="2">
        <v>1.67999994754791</v>
      </c>
      <c r="D66" s="2">
        <v>1.5</v>
      </c>
      <c r="E66" s="2">
        <v>1.32000005245209</v>
      </c>
      <c r="F66" s="2">
        <v>1.13999998569489</v>
      </c>
      <c r="G66" s="2">
        <v>0.959999978542328</v>
      </c>
    </row>
    <row r="67" spans="1:7" ht="12.75">
      <c r="A67" t="s">
        <v>12</v>
      </c>
      <c r="B67">
        <v>38</v>
      </c>
      <c r="C67" s="2">
        <v>1.91999995708466</v>
      </c>
      <c r="D67" s="2">
        <v>1.71000003814697</v>
      </c>
      <c r="E67" s="2">
        <v>1.5</v>
      </c>
      <c r="F67" s="2">
        <v>1.29999995231628</v>
      </c>
      <c r="G67" s="2">
        <v>1.10000002384186</v>
      </c>
    </row>
    <row r="68" spans="1:7" ht="12.75">
      <c r="A68" t="s">
        <v>12</v>
      </c>
      <c r="B68">
        <v>40</v>
      </c>
      <c r="C68" s="2">
        <v>2.17000007629395</v>
      </c>
      <c r="D68" s="2">
        <v>1.92999994754791</v>
      </c>
      <c r="E68" s="2">
        <v>1.70000004768372</v>
      </c>
      <c r="F68" s="2">
        <v>1.47000002861023</v>
      </c>
      <c r="G68" s="2">
        <v>1.24000000953674</v>
      </c>
    </row>
    <row r="69" spans="1:7" ht="12.75">
      <c r="A69" t="s">
        <v>12</v>
      </c>
      <c r="B69">
        <v>42</v>
      </c>
      <c r="C69" s="2">
        <v>2.4300000667572</v>
      </c>
      <c r="D69" s="2">
        <v>2.17000007629395</v>
      </c>
      <c r="E69" s="2">
        <v>1.9099999666214</v>
      </c>
      <c r="F69" s="2">
        <v>1.64999997615814</v>
      </c>
      <c r="G69" s="2">
        <v>1.38999998569489</v>
      </c>
    </row>
    <row r="70" spans="1:7" ht="12.75">
      <c r="A70" t="s">
        <v>12</v>
      </c>
      <c r="B70">
        <v>44</v>
      </c>
      <c r="C70" s="2">
        <v>2.71000003814697</v>
      </c>
      <c r="D70" s="2">
        <v>2.42000007629395</v>
      </c>
      <c r="E70" s="2">
        <v>2.13000011444092</v>
      </c>
      <c r="F70" s="2">
        <v>1.8400000333786</v>
      </c>
      <c r="G70" s="2">
        <v>1.54999995231628</v>
      </c>
    </row>
    <row r="71" spans="1:7" ht="12.75">
      <c r="A71" t="s">
        <v>12</v>
      </c>
      <c r="B71">
        <v>46</v>
      </c>
      <c r="C71" s="2">
        <v>3</v>
      </c>
      <c r="D71" s="2">
        <v>2.6800000667572</v>
      </c>
      <c r="E71" s="2">
        <v>2.35999989509583</v>
      </c>
      <c r="F71" s="2">
        <v>2.03999996185303</v>
      </c>
      <c r="G71" s="2">
        <v>1.72000002861023</v>
      </c>
    </row>
    <row r="72" spans="1:7" ht="12.75">
      <c r="A72" t="s">
        <v>12</v>
      </c>
      <c r="B72">
        <v>48</v>
      </c>
      <c r="C72" s="2">
        <v>3.29999995231628</v>
      </c>
      <c r="D72" s="2">
        <v>2.95000004768372</v>
      </c>
      <c r="E72" s="2">
        <v>2.59999990463257</v>
      </c>
      <c r="F72" s="2">
        <v>2.24000000953674</v>
      </c>
      <c r="G72" s="2">
        <v>1.88999998569489</v>
      </c>
    </row>
    <row r="73" spans="1:7" ht="12.75">
      <c r="A73" t="s">
        <v>12</v>
      </c>
      <c r="B73">
        <v>50</v>
      </c>
      <c r="C73" s="2">
        <v>3.63000011444092</v>
      </c>
      <c r="D73" s="2">
        <v>3.24000000953674</v>
      </c>
      <c r="E73" s="2">
        <v>2.84999990463257</v>
      </c>
      <c r="F73" s="2">
        <v>2.46000003814697</v>
      </c>
      <c r="G73" s="2">
        <v>2.0699999332428</v>
      </c>
    </row>
    <row r="74" spans="1:7" ht="12.75">
      <c r="A74" t="s">
        <v>12</v>
      </c>
      <c r="B74">
        <v>52</v>
      </c>
      <c r="C74" s="2">
        <v>3.96000003814697</v>
      </c>
      <c r="D74" s="2">
        <v>3.52999997138977</v>
      </c>
      <c r="E74" s="2">
        <v>3.10999989509583</v>
      </c>
      <c r="F74" s="2">
        <v>2.69000005722046</v>
      </c>
      <c r="G74" s="2">
        <v>2.25999999046326</v>
      </c>
    </row>
    <row r="75" spans="1:7" ht="12.75">
      <c r="A75" t="s">
        <v>12</v>
      </c>
      <c r="B75">
        <v>54</v>
      </c>
      <c r="C75" s="2">
        <v>4.30000019073486</v>
      </c>
      <c r="D75" s="2">
        <v>3.83999991416931</v>
      </c>
      <c r="E75" s="2">
        <v>3.38000011444092</v>
      </c>
      <c r="F75" s="2">
        <v>2.92000007629395</v>
      </c>
      <c r="G75" s="2">
        <v>2.46000003814697</v>
      </c>
    </row>
    <row r="76" spans="1:7" ht="12.75">
      <c r="A76" t="s">
        <v>12</v>
      </c>
      <c r="B76">
        <v>56</v>
      </c>
      <c r="C76" s="2">
        <v>4.65999984741211</v>
      </c>
      <c r="D76" s="2">
        <v>4.15999984741211</v>
      </c>
      <c r="E76" s="2">
        <v>3.66000008583069</v>
      </c>
      <c r="F76" s="2">
        <v>3.16000008583069</v>
      </c>
      <c r="G76" s="2">
        <v>2.66000008583069</v>
      </c>
    </row>
    <row r="77" spans="1:7" ht="12.75">
      <c r="A77" t="s">
        <v>12</v>
      </c>
      <c r="B77">
        <v>58</v>
      </c>
      <c r="C77" s="2">
        <v>5.03000020980835</v>
      </c>
      <c r="D77" s="2">
        <v>4.48999977111816</v>
      </c>
      <c r="E77" s="2">
        <v>3.95000004768372</v>
      </c>
      <c r="F77" s="2">
        <v>3.41000008583069</v>
      </c>
      <c r="G77" s="2">
        <v>2.86999988555908</v>
      </c>
    </row>
    <row r="78" spans="1:7" ht="12.75">
      <c r="A78" t="s">
        <v>12</v>
      </c>
      <c r="B78">
        <v>60</v>
      </c>
      <c r="C78" s="2">
        <v>5.40000009536743</v>
      </c>
      <c r="D78" s="2">
        <v>4.82000017166138</v>
      </c>
      <c r="E78" s="2">
        <v>4.25</v>
      </c>
      <c r="F78" s="2">
        <v>3.67000007629395</v>
      </c>
      <c r="G78" s="2">
        <v>3.09999990463257</v>
      </c>
    </row>
    <row r="79" spans="1:7" ht="12.75">
      <c r="A79" t="s">
        <v>12</v>
      </c>
      <c r="B79">
        <v>62</v>
      </c>
      <c r="C79" s="2">
        <v>5.76999998092651</v>
      </c>
      <c r="D79" s="2">
        <v>5.15999984741211</v>
      </c>
      <c r="E79" s="2">
        <v>4.55000019073486</v>
      </c>
      <c r="F79" s="2">
        <v>3.94000005722046</v>
      </c>
      <c r="G79" s="2">
        <v>3.33999991416931</v>
      </c>
    </row>
    <row r="80" spans="1:7" ht="12.75">
      <c r="A80" t="s">
        <v>12</v>
      </c>
      <c r="B80">
        <v>64</v>
      </c>
      <c r="C80" s="2">
        <v>6.15000009536743</v>
      </c>
      <c r="D80" s="2">
        <v>5.5</v>
      </c>
      <c r="E80" s="2">
        <v>4.8600001335144</v>
      </c>
      <c r="F80" s="2">
        <v>4.21000003814697</v>
      </c>
      <c r="G80" s="2">
        <v>3.57999992370605</v>
      </c>
    </row>
    <row r="81" spans="1:7" ht="12.75">
      <c r="A81" t="s">
        <v>12</v>
      </c>
      <c r="B81">
        <v>66</v>
      </c>
      <c r="C81" s="2">
        <v>6.53000020980835</v>
      </c>
      <c r="D81" s="2">
        <v>5.84000015258789</v>
      </c>
      <c r="E81" s="2">
        <v>5.17000007629395</v>
      </c>
      <c r="F81" s="2">
        <v>4.5</v>
      </c>
      <c r="G81" s="2">
        <v>3.82999992370605</v>
      </c>
    </row>
    <row r="82" spans="1:7" ht="12.75">
      <c r="A82" t="s">
        <v>12</v>
      </c>
      <c r="B82">
        <v>68</v>
      </c>
      <c r="C82" s="2">
        <v>6.92000007629395</v>
      </c>
      <c r="D82" s="2">
        <v>6.19000005722046</v>
      </c>
      <c r="E82" s="2">
        <v>5.48999977111816</v>
      </c>
      <c r="F82" s="2">
        <v>4.78999996185303</v>
      </c>
      <c r="G82" s="2">
        <v>4.09000015258789</v>
      </c>
    </row>
    <row r="83" spans="1:7" ht="12.75">
      <c r="A83" t="s">
        <v>12</v>
      </c>
      <c r="B83">
        <v>70</v>
      </c>
      <c r="C83" s="2">
        <v>7.32999992370605</v>
      </c>
      <c r="D83" s="2">
        <v>6.55999994277954</v>
      </c>
      <c r="E83" s="2">
        <v>5.82000017166138</v>
      </c>
      <c r="F83" s="2">
        <v>5.07999992370605</v>
      </c>
      <c r="G83" s="2">
        <v>4.3600001335144</v>
      </c>
    </row>
    <row r="84" spans="1:7" ht="12.75">
      <c r="A84" t="s">
        <v>12</v>
      </c>
      <c r="B84">
        <v>72</v>
      </c>
      <c r="C84" s="2">
        <v>7.73999977111816</v>
      </c>
      <c r="D84" s="2">
        <v>6.92999982833862</v>
      </c>
      <c r="E84" s="2">
        <v>6.15999984741211</v>
      </c>
      <c r="F84" s="2">
        <v>5.3899998664856</v>
      </c>
      <c r="G84" s="2">
        <v>4.6399998664856</v>
      </c>
    </row>
    <row r="85" spans="1:7" ht="12.75">
      <c r="A85" t="s">
        <v>12</v>
      </c>
      <c r="B85">
        <v>74</v>
      </c>
      <c r="C85" s="2">
        <v>8.14999961853027</v>
      </c>
      <c r="D85" s="2">
        <v>7.30999994277954</v>
      </c>
      <c r="E85" s="2">
        <v>6.51000022888184</v>
      </c>
      <c r="F85" s="2">
        <v>5.71000003814697</v>
      </c>
      <c r="G85" s="2">
        <v>4.92000007629395</v>
      </c>
    </row>
    <row r="86" spans="1:7" ht="12.75">
      <c r="A86" t="s">
        <v>12</v>
      </c>
      <c r="B86">
        <v>76</v>
      </c>
      <c r="C86" s="2">
        <v>8.56999969482422</v>
      </c>
      <c r="D86" s="2">
        <v>7.71000003814697</v>
      </c>
      <c r="E86" s="2">
        <v>6.8600001335144</v>
      </c>
      <c r="F86" s="2">
        <v>6.03999996185303</v>
      </c>
      <c r="G86" s="2">
        <v>5.21000003814697</v>
      </c>
    </row>
    <row r="87" spans="1:7" ht="12.75">
      <c r="A87" t="s">
        <v>12</v>
      </c>
      <c r="B87">
        <v>78</v>
      </c>
      <c r="C87" s="2">
        <v>9</v>
      </c>
      <c r="D87" s="2">
        <v>8.11999988555908</v>
      </c>
      <c r="E87" s="2">
        <v>7.23000001907349</v>
      </c>
      <c r="F87" s="2">
        <v>6.38000011444092</v>
      </c>
      <c r="G87" s="2">
        <v>5.5</v>
      </c>
    </row>
    <row r="88" spans="1:7" ht="12.75">
      <c r="A88" t="s">
        <v>12</v>
      </c>
      <c r="B88">
        <v>80</v>
      </c>
      <c r="C88" s="2">
        <v>9.4399995803833</v>
      </c>
      <c r="D88" s="2">
        <v>8.52999973297119</v>
      </c>
      <c r="E88" s="2">
        <v>7.59999990463257</v>
      </c>
      <c r="F88" s="2">
        <v>6.71999979019165</v>
      </c>
      <c r="G88" s="2">
        <v>5.80000019073486</v>
      </c>
    </row>
    <row r="89" spans="1:7" ht="12.75">
      <c r="A89" t="s">
        <v>12</v>
      </c>
      <c r="B89">
        <v>82</v>
      </c>
      <c r="C89" s="2">
        <v>9.88396644592285</v>
      </c>
      <c r="D89" s="2">
        <v>8.9316577911377</v>
      </c>
      <c r="E89" s="2">
        <v>7.94446992874146</v>
      </c>
      <c r="F89" s="2">
        <v>7.03911018371582</v>
      </c>
      <c r="G89" s="2">
        <v>6.09159421920776</v>
      </c>
    </row>
    <row r="90" spans="1:7" ht="12.75">
      <c r="A90" t="s">
        <v>12</v>
      </c>
      <c r="B90">
        <v>84</v>
      </c>
      <c r="C90" s="2">
        <v>10.3429641723633</v>
      </c>
      <c r="D90" s="2">
        <v>9.35073471069336</v>
      </c>
      <c r="E90" s="2">
        <v>8.31367778778076</v>
      </c>
      <c r="F90" s="2">
        <v>7.37785291671753</v>
      </c>
      <c r="G90" s="2">
        <v>6.39478778839111</v>
      </c>
    </row>
    <row r="91" spans="1:7" ht="12.75">
      <c r="A91" t="s">
        <v>12</v>
      </c>
      <c r="B91">
        <v>86</v>
      </c>
      <c r="C91" s="2">
        <v>10.8160314559937</v>
      </c>
      <c r="D91" s="2">
        <v>9.77865791320801</v>
      </c>
      <c r="E91" s="2">
        <v>8.68717861175537</v>
      </c>
      <c r="F91" s="2">
        <v>7.71811008453369</v>
      </c>
      <c r="G91" s="2">
        <v>6.69920921325684</v>
      </c>
    </row>
    <row r="92" spans="1:7" ht="12.75">
      <c r="A92" t="s">
        <v>12</v>
      </c>
      <c r="B92">
        <v>88</v>
      </c>
      <c r="C92" s="2">
        <v>11.3056526184082</v>
      </c>
      <c r="D92" s="2">
        <v>10.2162322998047</v>
      </c>
      <c r="E92" s="2">
        <v>9.06480407714844</v>
      </c>
      <c r="F92" s="2">
        <v>8.05857372283936</v>
      </c>
      <c r="G92" s="2">
        <v>7.00343179702759</v>
      </c>
    </row>
    <row r="93" spans="1:7" ht="12.75">
      <c r="A93" t="s">
        <v>12</v>
      </c>
      <c r="B93">
        <v>90</v>
      </c>
      <c r="C93" s="2">
        <v>11.8147163391113</v>
      </c>
      <c r="D93" s="2">
        <v>10.6644115447998</v>
      </c>
      <c r="E93" s="2">
        <v>9.44641590118408</v>
      </c>
      <c r="F93" s="2">
        <v>8.39779186248779</v>
      </c>
      <c r="G93" s="2">
        <v>7.30586814880371</v>
      </c>
    </row>
    <row r="94" spans="1:7" ht="12.75">
      <c r="A94" t="s">
        <v>12</v>
      </c>
      <c r="B94">
        <v>92</v>
      </c>
      <c r="C94" s="2">
        <v>12.3465309143066</v>
      </c>
      <c r="D94" s="2">
        <v>11.1243181228638</v>
      </c>
      <c r="E94" s="2">
        <v>9.8319149017334</v>
      </c>
      <c r="F94" s="2">
        <v>8.73416328430176</v>
      </c>
      <c r="G94" s="2">
        <v>7.6047568321228</v>
      </c>
    </row>
    <row r="95" spans="1:7" ht="12.75">
      <c r="A95" t="s">
        <v>12</v>
      </c>
      <c r="B95">
        <v>94</v>
      </c>
      <c r="C95" s="2">
        <v>12.9048557281494</v>
      </c>
      <c r="D95" s="2">
        <v>11.5972375869751</v>
      </c>
      <c r="E95" s="2">
        <v>10.2212371826172</v>
      </c>
      <c r="F95" s="2">
        <v>9.06592845916748</v>
      </c>
      <c r="G95" s="2">
        <v>7.89815807342529</v>
      </c>
    </row>
    <row r="96" spans="1:7" ht="12.75">
      <c r="A96" t="s">
        <v>12</v>
      </c>
      <c r="B96">
        <v>96</v>
      </c>
      <c r="C96" s="2">
        <v>13.4939184188843</v>
      </c>
      <c r="D96" s="2">
        <v>12.0846424102783</v>
      </c>
      <c r="E96" s="2">
        <v>10.6143569946289</v>
      </c>
      <c r="F96" s="2">
        <v>9.39116191864014</v>
      </c>
      <c r="G96" s="2">
        <v>8.18393993377686</v>
      </c>
    </row>
    <row r="97" spans="1:7" ht="12.75">
      <c r="A97" t="s">
        <v>12</v>
      </c>
      <c r="B97">
        <v>98</v>
      </c>
      <c r="C97" s="2">
        <v>14.1184377670288</v>
      </c>
      <c r="D97" s="2">
        <v>12.5881834030151</v>
      </c>
      <c r="E97" s="2">
        <v>11.0112934112549</v>
      </c>
      <c r="F97" s="2">
        <v>9.70776557922363</v>
      </c>
      <c r="G97" s="2">
        <v>8.45977783203125</v>
      </c>
    </row>
    <row r="98" spans="1:7" ht="12.75">
      <c r="A98" t="s">
        <v>12</v>
      </c>
      <c r="B98">
        <v>100</v>
      </c>
      <c r="C98" s="2">
        <v>14.7836494445801</v>
      </c>
      <c r="D98" s="2">
        <v>13.1097116470337</v>
      </c>
      <c r="E98" s="2">
        <v>11.4121103286743</v>
      </c>
      <c r="F98" s="2">
        <v>10.0134611129761</v>
      </c>
      <c r="G98" s="2">
        <v>8.72313785552979</v>
      </c>
    </row>
    <row r="99" spans="1:7" ht="12.75">
      <c r="A99" t="s">
        <v>13</v>
      </c>
      <c r="B99">
        <v>6</v>
      </c>
      <c r="C99" s="2">
        <v>0.0199999995529652</v>
      </c>
      <c r="D99" s="2">
        <v>0.0184250008314848</v>
      </c>
      <c r="E99" s="2">
        <v>0.0149999996647239</v>
      </c>
      <c r="F99" s="2">
        <v>0.00999999977648258</v>
      </c>
      <c r="G99" s="2">
        <v>0.00999999977648258</v>
      </c>
    </row>
    <row r="100" spans="1:7" ht="12.75">
      <c r="A100" t="s">
        <v>13</v>
      </c>
      <c r="B100">
        <v>8</v>
      </c>
      <c r="C100" s="2">
        <v>0.0399999991059303</v>
      </c>
      <c r="D100" s="2">
        <v>0.0399999991059303</v>
      </c>
      <c r="E100" s="2">
        <v>0.0299999993294477</v>
      </c>
      <c r="F100" s="2">
        <v>0.0199999995529652</v>
      </c>
      <c r="G100" s="2">
        <v>0.0199999995529652</v>
      </c>
    </row>
    <row r="101" spans="1:7" ht="12.75">
      <c r="A101" t="s">
        <v>13</v>
      </c>
      <c r="B101">
        <v>10</v>
      </c>
      <c r="C101" s="2">
        <v>0.0599999986588955</v>
      </c>
      <c r="D101" s="2">
        <v>0.053676001727581</v>
      </c>
      <c r="E101" s="2">
        <v>0.0500000007450581</v>
      </c>
      <c r="F101" s="2">
        <v>0.0399999991059303</v>
      </c>
      <c r="G101" s="2">
        <v>0.0299999993294477</v>
      </c>
    </row>
    <row r="102" spans="1:7" ht="12.75">
      <c r="A102" t="s">
        <v>13</v>
      </c>
      <c r="B102">
        <v>12</v>
      </c>
      <c r="C102" s="2">
        <v>0.100000001490116</v>
      </c>
      <c r="D102" s="2">
        <v>0.0859609991312027</v>
      </c>
      <c r="E102" s="2">
        <v>0.0700000002980232</v>
      </c>
      <c r="F102" s="2">
        <v>0.0599999986588955</v>
      </c>
      <c r="G102" s="2">
        <v>0.0500000007450581</v>
      </c>
    </row>
    <row r="103" spans="1:7" ht="12.75">
      <c r="A103" t="s">
        <v>13</v>
      </c>
      <c r="B103">
        <v>14</v>
      </c>
      <c r="C103" s="2">
        <v>0.150000005960464</v>
      </c>
      <c r="D103" s="2">
        <v>0.129456996917725</v>
      </c>
      <c r="E103" s="2">
        <v>0.100000001490116</v>
      </c>
      <c r="F103" s="2">
        <v>0.0900000035762787</v>
      </c>
      <c r="G103" s="2">
        <v>0.0799999982118607</v>
      </c>
    </row>
    <row r="104" spans="1:7" ht="12.75">
      <c r="A104" t="s">
        <v>13</v>
      </c>
      <c r="B104">
        <v>16</v>
      </c>
      <c r="C104" s="2">
        <v>0.200000002980232</v>
      </c>
      <c r="D104" s="2">
        <v>0.180000007152557</v>
      </c>
      <c r="E104" s="2">
        <v>0.159999996423721</v>
      </c>
      <c r="F104" s="2">
        <v>0.140000000596046</v>
      </c>
      <c r="G104" s="2">
        <v>0.119999997317791</v>
      </c>
    </row>
    <row r="105" spans="1:7" ht="12.75">
      <c r="A105" t="s">
        <v>13</v>
      </c>
      <c r="B105">
        <v>18</v>
      </c>
      <c r="C105" s="2">
        <v>0.280000001192093</v>
      </c>
      <c r="D105" s="2">
        <v>0.25</v>
      </c>
      <c r="E105" s="2">
        <v>0.219999998807907</v>
      </c>
      <c r="F105" s="2">
        <v>0.189999997615814</v>
      </c>
      <c r="G105" s="2">
        <v>0.159999996423721</v>
      </c>
    </row>
    <row r="106" spans="1:7" ht="12.75">
      <c r="A106" t="s">
        <v>13</v>
      </c>
      <c r="B106">
        <v>20</v>
      </c>
      <c r="C106" s="2">
        <v>0.370000004768372</v>
      </c>
      <c r="D106" s="2">
        <v>0.340000003576279</v>
      </c>
      <c r="E106" s="2">
        <v>0.300000011920929</v>
      </c>
      <c r="F106" s="2">
        <v>0.259999990463257</v>
      </c>
      <c r="G106" s="2">
        <v>0.219999998807907</v>
      </c>
    </row>
    <row r="107" spans="1:7" ht="12.75">
      <c r="A107" t="s">
        <v>13</v>
      </c>
      <c r="B107">
        <v>22</v>
      </c>
      <c r="C107" s="2">
        <v>0.490000009536743</v>
      </c>
      <c r="D107" s="2">
        <v>0.430000007152557</v>
      </c>
      <c r="E107" s="2">
        <v>0.379999995231628</v>
      </c>
      <c r="F107" s="2">
        <v>0.330000013113022</v>
      </c>
      <c r="G107" s="2">
        <v>0.280000001192093</v>
      </c>
    </row>
    <row r="108" spans="1:7" ht="12.75">
      <c r="A108" t="s">
        <v>13</v>
      </c>
      <c r="B108">
        <v>24</v>
      </c>
      <c r="C108" s="2">
        <v>0.610000014305115</v>
      </c>
      <c r="D108" s="2">
        <v>0.550000011920929</v>
      </c>
      <c r="E108" s="2">
        <v>0.479999989271164</v>
      </c>
      <c r="F108" s="2">
        <v>0.409999996423721</v>
      </c>
      <c r="G108" s="2">
        <v>0.349999994039536</v>
      </c>
    </row>
    <row r="109" spans="1:7" ht="12.75">
      <c r="A109" t="s">
        <v>13</v>
      </c>
      <c r="B109">
        <v>26</v>
      </c>
      <c r="C109" s="2">
        <v>0.75</v>
      </c>
      <c r="D109" s="2">
        <v>0.670000016689301</v>
      </c>
      <c r="E109" s="2">
        <v>0.589999973773956</v>
      </c>
      <c r="F109" s="2">
        <v>0.509999990463257</v>
      </c>
      <c r="G109" s="2">
        <v>0.430000007152557</v>
      </c>
    </row>
    <row r="110" spans="1:7" ht="12.75">
      <c r="A110" t="s">
        <v>13</v>
      </c>
      <c r="B110">
        <v>28</v>
      </c>
      <c r="C110" s="2">
        <v>0.910000026226044</v>
      </c>
      <c r="D110" s="2">
        <v>0.810000002384186</v>
      </c>
      <c r="E110" s="2">
        <v>0.709999978542328</v>
      </c>
      <c r="F110" s="2">
        <v>0.620000004768372</v>
      </c>
      <c r="G110" s="2">
        <v>0.519999980926514</v>
      </c>
    </row>
    <row r="111" spans="1:7" ht="12.75">
      <c r="A111" t="s">
        <v>13</v>
      </c>
      <c r="B111">
        <v>30</v>
      </c>
      <c r="C111" s="2">
        <v>1.08000004291534</v>
      </c>
      <c r="D111" s="2">
        <v>0.959999978542328</v>
      </c>
      <c r="E111" s="2">
        <v>0.839999973773956</v>
      </c>
      <c r="F111" s="2">
        <v>0.730000019073486</v>
      </c>
      <c r="G111" s="2">
        <v>0.620000004768372</v>
      </c>
    </row>
    <row r="112" spans="1:7" ht="12.75">
      <c r="A112" t="s">
        <v>13</v>
      </c>
      <c r="B112">
        <v>32</v>
      </c>
      <c r="C112" s="2">
        <v>1.25999999046326</v>
      </c>
      <c r="D112" s="2">
        <v>1.12000000476837</v>
      </c>
      <c r="E112" s="2">
        <v>0.990000009536743</v>
      </c>
      <c r="F112" s="2">
        <v>0.860000014305115</v>
      </c>
      <c r="G112" s="2">
        <v>0.720000028610229</v>
      </c>
    </row>
    <row r="113" spans="1:7" ht="12.75">
      <c r="A113" t="s">
        <v>13</v>
      </c>
      <c r="B113">
        <v>34</v>
      </c>
      <c r="C113" s="2">
        <v>1.46000003814697</v>
      </c>
      <c r="D113" s="2">
        <v>1.29999995231628</v>
      </c>
      <c r="E113" s="2">
        <v>1.14999997615814</v>
      </c>
      <c r="F113" s="2">
        <v>0.990000009536743</v>
      </c>
      <c r="G113" s="2">
        <v>0.829999983310699</v>
      </c>
    </row>
    <row r="114" spans="1:7" ht="12.75">
      <c r="A114" t="s">
        <v>13</v>
      </c>
      <c r="B114">
        <v>36</v>
      </c>
      <c r="C114" s="2">
        <v>1.67999994754791</v>
      </c>
      <c r="D114" s="2">
        <v>1.5</v>
      </c>
      <c r="E114" s="2">
        <v>1.32000005245209</v>
      </c>
      <c r="F114" s="2">
        <v>1.13999998569489</v>
      </c>
      <c r="G114" s="2">
        <v>0.959999978542328</v>
      </c>
    </row>
    <row r="115" spans="1:7" ht="12.75">
      <c r="A115" t="s">
        <v>13</v>
      </c>
      <c r="B115">
        <v>38</v>
      </c>
      <c r="C115" s="2">
        <v>1.91999995708466</v>
      </c>
      <c r="D115" s="2">
        <v>1.71000003814697</v>
      </c>
      <c r="E115" s="2">
        <v>1.5</v>
      </c>
      <c r="F115" s="2">
        <v>1.29999995231628</v>
      </c>
      <c r="G115" s="2">
        <v>1.10000002384186</v>
      </c>
    </row>
    <row r="116" spans="1:7" ht="12.75">
      <c r="A116" t="s">
        <v>13</v>
      </c>
      <c r="B116">
        <v>40</v>
      </c>
      <c r="C116" s="2">
        <v>2.17000007629395</v>
      </c>
      <c r="D116" s="2">
        <v>1.92999994754791</v>
      </c>
      <c r="E116" s="2">
        <v>1.70000004768372</v>
      </c>
      <c r="F116" s="2">
        <v>1.47000002861023</v>
      </c>
      <c r="G116" s="2">
        <v>1.24000000953674</v>
      </c>
    </row>
    <row r="117" spans="1:7" ht="12.75">
      <c r="A117" t="s">
        <v>13</v>
      </c>
      <c r="B117">
        <v>42</v>
      </c>
      <c r="C117" s="2">
        <v>2.4300000667572</v>
      </c>
      <c r="D117" s="2">
        <v>2.17000007629395</v>
      </c>
      <c r="E117" s="2">
        <v>1.9099999666214</v>
      </c>
      <c r="F117" s="2">
        <v>1.64999997615814</v>
      </c>
      <c r="G117" s="2">
        <v>1.38999998569489</v>
      </c>
    </row>
    <row r="118" spans="1:7" ht="12.75">
      <c r="A118" t="s">
        <v>13</v>
      </c>
      <c r="B118">
        <v>44</v>
      </c>
      <c r="C118" s="2">
        <v>2.71000003814697</v>
      </c>
      <c r="D118" s="2">
        <v>2.42000007629395</v>
      </c>
      <c r="E118" s="2">
        <v>2.13000011444092</v>
      </c>
      <c r="F118" s="2">
        <v>1.8400000333786</v>
      </c>
      <c r="G118" s="2">
        <v>1.54999995231628</v>
      </c>
    </row>
    <row r="119" spans="1:7" ht="12.75">
      <c r="A119" t="s">
        <v>13</v>
      </c>
      <c r="B119">
        <v>46</v>
      </c>
      <c r="C119" s="2">
        <v>3</v>
      </c>
      <c r="D119" s="2">
        <v>2.6800000667572</v>
      </c>
      <c r="E119" s="2">
        <v>2.35999989509583</v>
      </c>
      <c r="F119" s="2">
        <v>2.03999996185303</v>
      </c>
      <c r="G119" s="2">
        <v>1.72000002861023</v>
      </c>
    </row>
    <row r="120" spans="1:7" ht="12.75">
      <c r="A120" t="s">
        <v>13</v>
      </c>
      <c r="B120">
        <v>48</v>
      </c>
      <c r="C120" s="2">
        <v>3.29999995231628</v>
      </c>
      <c r="D120" s="2">
        <v>2.95000004768372</v>
      </c>
      <c r="E120" s="2">
        <v>2.59999990463257</v>
      </c>
      <c r="F120" s="2">
        <v>2.24000000953674</v>
      </c>
      <c r="G120" s="2">
        <v>1.88999998569489</v>
      </c>
    </row>
    <row r="121" spans="1:7" ht="12.75">
      <c r="A121" t="s">
        <v>13</v>
      </c>
      <c r="B121">
        <v>50</v>
      </c>
      <c r="C121" s="2">
        <v>3.63000011444092</v>
      </c>
      <c r="D121" s="2">
        <v>3.24000000953674</v>
      </c>
      <c r="E121" s="2">
        <v>2.84999990463257</v>
      </c>
      <c r="F121" s="2">
        <v>2.46000003814697</v>
      </c>
      <c r="G121" s="2">
        <v>2.0699999332428</v>
      </c>
    </row>
    <row r="122" spans="1:7" ht="12.75">
      <c r="A122" t="s">
        <v>13</v>
      </c>
      <c r="B122">
        <v>52</v>
      </c>
      <c r="C122" s="2">
        <v>3.96000003814697</v>
      </c>
      <c r="D122" s="2">
        <v>3.52999997138977</v>
      </c>
      <c r="E122" s="2">
        <v>3.10999989509583</v>
      </c>
      <c r="F122" s="2">
        <v>2.69000005722046</v>
      </c>
      <c r="G122" s="2">
        <v>2.25999999046326</v>
      </c>
    </row>
    <row r="123" spans="1:7" ht="12.75">
      <c r="A123" t="s">
        <v>13</v>
      </c>
      <c r="B123">
        <v>54</v>
      </c>
      <c r="C123" s="2">
        <v>4.30000019073486</v>
      </c>
      <c r="D123" s="2">
        <v>3.83999991416931</v>
      </c>
      <c r="E123" s="2">
        <v>3.38000011444092</v>
      </c>
      <c r="F123" s="2">
        <v>2.92000007629395</v>
      </c>
      <c r="G123" s="2">
        <v>2.46000003814697</v>
      </c>
    </row>
    <row r="124" spans="1:7" ht="12.75">
      <c r="A124" t="s">
        <v>13</v>
      </c>
      <c r="B124">
        <v>56</v>
      </c>
      <c r="C124" s="2">
        <v>4.65999984741211</v>
      </c>
      <c r="D124" s="2">
        <v>4.15999984741211</v>
      </c>
      <c r="E124" s="2">
        <v>3.66000008583069</v>
      </c>
      <c r="F124" s="2">
        <v>3.16000008583069</v>
      </c>
      <c r="G124" s="2">
        <v>2.66000008583069</v>
      </c>
    </row>
    <row r="125" spans="1:7" ht="12.75">
      <c r="A125" t="s">
        <v>13</v>
      </c>
      <c r="B125">
        <v>58</v>
      </c>
      <c r="C125" s="2">
        <v>5.03000020980835</v>
      </c>
      <c r="D125" s="2">
        <v>4.48999977111816</v>
      </c>
      <c r="E125" s="2">
        <v>3.95000004768372</v>
      </c>
      <c r="F125" s="2">
        <v>3.41000008583069</v>
      </c>
      <c r="G125" s="2">
        <v>2.86999988555908</v>
      </c>
    </row>
    <row r="126" spans="1:7" ht="12.75">
      <c r="A126" t="s">
        <v>13</v>
      </c>
      <c r="B126">
        <v>60</v>
      </c>
      <c r="C126" s="2">
        <v>5.40000009536743</v>
      </c>
      <c r="D126" s="2">
        <v>4.82000017166138</v>
      </c>
      <c r="E126" s="2">
        <v>4.25</v>
      </c>
      <c r="F126" s="2">
        <v>3.67000007629395</v>
      </c>
      <c r="G126" s="2">
        <v>3.09999990463257</v>
      </c>
    </row>
    <row r="127" spans="1:7" ht="12.75">
      <c r="A127" t="s">
        <v>13</v>
      </c>
      <c r="B127">
        <v>62</v>
      </c>
      <c r="C127" s="2">
        <v>5.76999998092651</v>
      </c>
      <c r="D127" s="2">
        <v>5.15999984741211</v>
      </c>
      <c r="E127" s="2">
        <v>4.55000019073486</v>
      </c>
      <c r="F127" s="2">
        <v>3.94000005722046</v>
      </c>
      <c r="G127" s="2">
        <v>3.33999991416931</v>
      </c>
    </row>
    <row r="128" spans="1:7" ht="12.75">
      <c r="A128" t="s">
        <v>13</v>
      </c>
      <c r="B128">
        <v>64</v>
      </c>
      <c r="C128" s="2">
        <v>6.15000009536743</v>
      </c>
      <c r="D128" s="2">
        <v>5.5</v>
      </c>
      <c r="E128" s="2">
        <v>4.8600001335144</v>
      </c>
      <c r="F128" s="2">
        <v>4.21000003814697</v>
      </c>
      <c r="G128" s="2">
        <v>3.57999992370605</v>
      </c>
    </row>
    <row r="129" spans="1:7" ht="12.75">
      <c r="A129" t="s">
        <v>13</v>
      </c>
      <c r="B129">
        <v>66</v>
      </c>
      <c r="C129" s="2">
        <v>6.53000020980835</v>
      </c>
      <c r="D129" s="2">
        <v>5.84000015258789</v>
      </c>
      <c r="E129" s="2">
        <v>5.17000007629395</v>
      </c>
      <c r="F129" s="2">
        <v>4.5</v>
      </c>
      <c r="G129" s="2">
        <v>3.82999992370605</v>
      </c>
    </row>
    <row r="130" spans="1:7" ht="12.75">
      <c r="A130" t="s">
        <v>13</v>
      </c>
      <c r="B130">
        <v>68</v>
      </c>
      <c r="C130" s="2">
        <v>6.92000007629395</v>
      </c>
      <c r="D130" s="2">
        <v>6.19000005722046</v>
      </c>
      <c r="E130" s="2">
        <v>5.48999977111816</v>
      </c>
      <c r="F130" s="2">
        <v>4.78999996185303</v>
      </c>
      <c r="G130" s="2">
        <v>4.09000015258789</v>
      </c>
    </row>
    <row r="131" spans="1:7" ht="12.75">
      <c r="A131" t="s">
        <v>13</v>
      </c>
      <c r="B131">
        <v>70</v>
      </c>
      <c r="C131" s="2">
        <v>7.32999992370605</v>
      </c>
      <c r="D131" s="2">
        <v>6.55999994277954</v>
      </c>
      <c r="E131" s="2">
        <v>5.82000017166138</v>
      </c>
      <c r="F131" s="2">
        <v>5.07999992370605</v>
      </c>
      <c r="G131" s="2">
        <v>4.3600001335144</v>
      </c>
    </row>
    <row r="132" spans="1:7" ht="12.75">
      <c r="A132" t="s">
        <v>13</v>
      </c>
      <c r="B132">
        <v>72</v>
      </c>
      <c r="C132" s="2">
        <v>7.73999977111816</v>
      </c>
      <c r="D132" s="2">
        <v>6.92999982833862</v>
      </c>
      <c r="E132" s="2">
        <v>6.15999984741211</v>
      </c>
      <c r="F132" s="2">
        <v>5.3899998664856</v>
      </c>
      <c r="G132" s="2">
        <v>4.6399998664856</v>
      </c>
    </row>
    <row r="133" spans="1:7" ht="12.75">
      <c r="A133" t="s">
        <v>13</v>
      </c>
      <c r="B133">
        <v>74</v>
      </c>
      <c r="C133" s="2">
        <v>8.14999961853027</v>
      </c>
      <c r="D133" s="2">
        <v>7.30999994277954</v>
      </c>
      <c r="E133" s="2">
        <v>6.51000022888184</v>
      </c>
      <c r="F133" s="2">
        <v>5.71000003814697</v>
      </c>
      <c r="G133" s="2">
        <v>4.92000007629395</v>
      </c>
    </row>
    <row r="134" spans="1:7" ht="12.75">
      <c r="A134" t="s">
        <v>13</v>
      </c>
      <c r="B134">
        <v>76</v>
      </c>
      <c r="C134" s="2">
        <v>8.56999969482422</v>
      </c>
      <c r="D134" s="2">
        <v>7.71000003814697</v>
      </c>
      <c r="E134" s="2">
        <v>6.8600001335144</v>
      </c>
      <c r="F134" s="2">
        <v>6.03999996185303</v>
      </c>
      <c r="G134" s="2">
        <v>5.21000003814697</v>
      </c>
    </row>
    <row r="135" spans="1:7" ht="12.75">
      <c r="A135" t="s">
        <v>13</v>
      </c>
      <c r="B135">
        <v>78</v>
      </c>
      <c r="C135" s="2">
        <v>9</v>
      </c>
      <c r="D135" s="2">
        <v>8.11999988555908</v>
      </c>
      <c r="E135" s="2">
        <v>7.23000001907349</v>
      </c>
      <c r="F135" s="2">
        <v>6.38000011444092</v>
      </c>
      <c r="G135" s="2">
        <v>5.5</v>
      </c>
    </row>
    <row r="136" spans="1:7" ht="12.75">
      <c r="A136" t="s">
        <v>13</v>
      </c>
      <c r="B136">
        <v>80</v>
      </c>
      <c r="C136" s="2">
        <v>9.4399995803833</v>
      </c>
      <c r="D136" s="2">
        <v>8.52999973297119</v>
      </c>
      <c r="E136" s="2">
        <v>7.59999990463257</v>
      </c>
      <c r="F136" s="2">
        <v>6.71999979019165</v>
      </c>
      <c r="G136" s="2">
        <v>5.80000019073486</v>
      </c>
    </row>
    <row r="137" spans="1:7" ht="12.75">
      <c r="A137" t="s">
        <v>13</v>
      </c>
      <c r="B137">
        <v>82</v>
      </c>
      <c r="C137" s="2">
        <v>9.88396644592285</v>
      </c>
      <c r="D137" s="2">
        <v>8.9316577911377</v>
      </c>
      <c r="E137" s="2">
        <v>7.94446992874146</v>
      </c>
      <c r="F137" s="2">
        <v>7.03911018371582</v>
      </c>
      <c r="G137" s="2">
        <v>6.09159421920776</v>
      </c>
    </row>
    <row r="138" spans="1:7" ht="12.75">
      <c r="A138" t="s">
        <v>13</v>
      </c>
      <c r="B138">
        <v>84</v>
      </c>
      <c r="C138" s="2">
        <v>10.3429641723633</v>
      </c>
      <c r="D138" s="2">
        <v>9.35073471069336</v>
      </c>
      <c r="E138" s="2">
        <v>8.31367778778076</v>
      </c>
      <c r="F138" s="2">
        <v>7.37785291671753</v>
      </c>
      <c r="G138" s="2">
        <v>6.39478778839111</v>
      </c>
    </row>
    <row r="139" spans="1:7" ht="12.75">
      <c r="A139" t="s">
        <v>13</v>
      </c>
      <c r="B139">
        <v>86</v>
      </c>
      <c r="C139" s="2">
        <v>10.8160314559937</v>
      </c>
      <c r="D139" s="2">
        <v>9.77865791320801</v>
      </c>
      <c r="E139" s="2">
        <v>8.68717861175537</v>
      </c>
      <c r="F139" s="2">
        <v>7.71811008453369</v>
      </c>
      <c r="G139" s="2">
        <v>6.69920921325684</v>
      </c>
    </row>
    <row r="140" spans="1:7" ht="12.75">
      <c r="A140" t="s">
        <v>13</v>
      </c>
      <c r="B140">
        <v>88</v>
      </c>
      <c r="C140" s="2">
        <v>11.3056526184082</v>
      </c>
      <c r="D140" s="2">
        <v>10.2162322998047</v>
      </c>
      <c r="E140" s="2">
        <v>9.06480407714844</v>
      </c>
      <c r="F140" s="2">
        <v>8.05857372283936</v>
      </c>
      <c r="G140" s="2">
        <v>7.00343179702759</v>
      </c>
    </row>
    <row r="141" spans="1:7" ht="12.75">
      <c r="A141" t="s">
        <v>13</v>
      </c>
      <c r="B141">
        <v>90</v>
      </c>
      <c r="C141" s="2">
        <v>11.8147163391113</v>
      </c>
      <c r="D141" s="2">
        <v>10.6644115447998</v>
      </c>
      <c r="E141" s="2">
        <v>9.44641590118408</v>
      </c>
      <c r="F141" s="2">
        <v>8.39779186248779</v>
      </c>
      <c r="G141" s="2">
        <v>7.30586814880371</v>
      </c>
    </row>
    <row r="142" spans="1:7" ht="12.75">
      <c r="A142" t="s">
        <v>13</v>
      </c>
      <c r="B142">
        <v>92</v>
      </c>
      <c r="C142" s="2">
        <v>12.3465309143066</v>
      </c>
      <c r="D142" s="2">
        <v>11.1243181228638</v>
      </c>
      <c r="E142" s="2">
        <v>9.8319149017334</v>
      </c>
      <c r="F142" s="2">
        <v>8.73416328430176</v>
      </c>
      <c r="G142" s="2">
        <v>7.6047568321228</v>
      </c>
    </row>
    <row r="143" spans="1:7" ht="12.75">
      <c r="A143" t="s">
        <v>13</v>
      </c>
      <c r="B143">
        <v>94</v>
      </c>
      <c r="C143" s="2">
        <v>12.9048557281494</v>
      </c>
      <c r="D143" s="2">
        <v>11.5972375869751</v>
      </c>
      <c r="E143" s="2">
        <v>10.2212371826172</v>
      </c>
      <c r="F143" s="2">
        <v>9.06592845916748</v>
      </c>
      <c r="G143" s="2">
        <v>7.89815807342529</v>
      </c>
    </row>
    <row r="144" spans="1:7" ht="12.75">
      <c r="A144" t="s">
        <v>13</v>
      </c>
      <c r="B144">
        <v>96</v>
      </c>
      <c r="C144" s="2">
        <v>13.4939184188843</v>
      </c>
      <c r="D144" s="2">
        <v>12.0846424102783</v>
      </c>
      <c r="E144" s="2">
        <v>10.6143569946289</v>
      </c>
      <c r="F144" s="2">
        <v>9.39116191864014</v>
      </c>
      <c r="G144" s="2">
        <v>8.18393993377686</v>
      </c>
    </row>
    <row r="145" spans="1:7" ht="12.75">
      <c r="A145" t="s">
        <v>13</v>
      </c>
      <c r="B145">
        <v>98</v>
      </c>
      <c r="C145" s="2">
        <v>14.1184377670288</v>
      </c>
      <c r="D145" s="2">
        <v>12.5881834030151</v>
      </c>
      <c r="E145" s="2">
        <v>11.0112934112549</v>
      </c>
      <c r="F145" s="2">
        <v>9.70776557922363</v>
      </c>
      <c r="G145" s="2">
        <v>8.45977783203125</v>
      </c>
    </row>
    <row r="146" spans="1:7" ht="12.75">
      <c r="A146" t="s">
        <v>13</v>
      </c>
      <c r="B146">
        <v>100</v>
      </c>
      <c r="C146" s="2">
        <v>14.7836494445801</v>
      </c>
      <c r="D146" s="2">
        <v>13.1097116470337</v>
      </c>
      <c r="E146" s="2">
        <v>11.4121103286743</v>
      </c>
      <c r="F146" s="2">
        <v>10.0134611129761</v>
      </c>
      <c r="G146" s="2">
        <v>8.72313785552979</v>
      </c>
    </row>
    <row r="147" spans="1:7" ht="12.75">
      <c r="A147" t="s">
        <v>14</v>
      </c>
      <c r="B147">
        <v>6</v>
      </c>
      <c r="C147" s="2">
        <v>0.0199999995529652</v>
      </c>
      <c r="D147" s="2">
        <v>0.0184250008314848</v>
      </c>
      <c r="E147" s="2">
        <v>0.0149999996647239</v>
      </c>
      <c r="F147" s="2">
        <v>0.00999999977648258</v>
      </c>
      <c r="G147" s="2">
        <v>0.00999999977648258</v>
      </c>
    </row>
    <row r="148" spans="1:7" ht="12.75">
      <c r="A148" t="s">
        <v>14</v>
      </c>
      <c r="B148">
        <v>8</v>
      </c>
      <c r="C148" s="2">
        <v>0.0399999991059303</v>
      </c>
      <c r="D148" s="2">
        <v>0.0399999991059303</v>
      </c>
      <c r="E148" s="2">
        <v>0.0299999993294477</v>
      </c>
      <c r="F148" s="2">
        <v>0.0199999995529652</v>
      </c>
      <c r="G148" s="2">
        <v>0.0199999995529652</v>
      </c>
    </row>
    <row r="149" spans="1:7" ht="12.75">
      <c r="A149" t="s">
        <v>14</v>
      </c>
      <c r="B149">
        <v>10</v>
      </c>
      <c r="C149" s="2">
        <v>0.0599999986588955</v>
      </c>
      <c r="D149" s="2">
        <v>0.053676001727581</v>
      </c>
      <c r="E149" s="2">
        <v>0.0500000007450581</v>
      </c>
      <c r="F149" s="2">
        <v>0.0399999991059303</v>
      </c>
      <c r="G149" s="2">
        <v>0.0299999993294477</v>
      </c>
    </row>
    <row r="150" spans="1:7" ht="12.75">
      <c r="A150" t="s">
        <v>14</v>
      </c>
      <c r="B150">
        <v>12</v>
      </c>
      <c r="C150" s="2">
        <v>0.100000001490116</v>
      </c>
      <c r="D150" s="2">
        <v>0.0859609991312027</v>
      </c>
      <c r="E150" s="2">
        <v>0.0700000002980232</v>
      </c>
      <c r="F150" s="2">
        <v>0.0599999986588955</v>
      </c>
      <c r="G150" s="2">
        <v>0.0500000007450581</v>
      </c>
    </row>
    <row r="151" spans="1:7" ht="12.75">
      <c r="A151" t="s">
        <v>14</v>
      </c>
      <c r="B151">
        <v>14</v>
      </c>
      <c r="C151" s="2">
        <v>0.150000005960464</v>
      </c>
      <c r="D151" s="2">
        <v>0.129456996917725</v>
      </c>
      <c r="E151" s="2">
        <v>0.100000001490116</v>
      </c>
      <c r="F151" s="2">
        <v>0.0900000035762787</v>
      </c>
      <c r="G151" s="2">
        <v>0.0799999982118607</v>
      </c>
    </row>
    <row r="152" spans="1:7" ht="12.75">
      <c r="A152" t="s">
        <v>14</v>
      </c>
      <c r="B152">
        <v>16</v>
      </c>
      <c r="C152" s="2">
        <v>0.200000002980232</v>
      </c>
      <c r="D152" s="2">
        <v>0.180000007152557</v>
      </c>
      <c r="E152" s="2">
        <v>0.159999996423721</v>
      </c>
      <c r="F152" s="2">
        <v>0.140000000596046</v>
      </c>
      <c r="G152" s="2">
        <v>0.119999997317791</v>
      </c>
    </row>
    <row r="153" spans="1:7" ht="12.75">
      <c r="A153" t="s">
        <v>14</v>
      </c>
      <c r="B153">
        <v>18</v>
      </c>
      <c r="C153" s="2">
        <v>0.280000001192093</v>
      </c>
      <c r="D153" s="2">
        <v>0.25</v>
      </c>
      <c r="E153" s="2">
        <v>0.219999998807907</v>
      </c>
      <c r="F153" s="2">
        <v>0.189999997615814</v>
      </c>
      <c r="G153" s="2">
        <v>0.159999996423721</v>
      </c>
    </row>
    <row r="154" spans="1:7" ht="12.75">
      <c r="A154" t="s">
        <v>14</v>
      </c>
      <c r="B154">
        <v>20</v>
      </c>
      <c r="C154" s="2">
        <v>0.370000004768372</v>
      </c>
      <c r="D154" s="2">
        <v>0.340000003576279</v>
      </c>
      <c r="E154" s="2">
        <v>0.300000011920929</v>
      </c>
      <c r="F154" s="2">
        <v>0.259999990463257</v>
      </c>
      <c r="G154" s="2">
        <v>0.219999998807907</v>
      </c>
    </row>
    <row r="155" spans="1:7" ht="12.75">
      <c r="A155" t="s">
        <v>14</v>
      </c>
      <c r="B155">
        <v>22</v>
      </c>
      <c r="C155" s="2">
        <v>0.490000009536743</v>
      </c>
      <c r="D155" s="2">
        <v>0.430000007152557</v>
      </c>
      <c r="E155" s="2">
        <v>0.379999995231628</v>
      </c>
      <c r="F155" s="2">
        <v>0.330000013113022</v>
      </c>
      <c r="G155" s="2">
        <v>0.280000001192093</v>
      </c>
    </row>
    <row r="156" spans="1:7" ht="12.75">
      <c r="A156" t="s">
        <v>14</v>
      </c>
      <c r="B156">
        <v>24</v>
      </c>
      <c r="C156" s="2">
        <v>0.610000014305115</v>
      </c>
      <c r="D156" s="2">
        <v>0.550000011920929</v>
      </c>
      <c r="E156" s="2">
        <v>0.479999989271164</v>
      </c>
      <c r="F156" s="2">
        <v>0.409999996423721</v>
      </c>
      <c r="G156" s="2">
        <v>0.349999994039536</v>
      </c>
    </row>
    <row r="157" spans="1:7" ht="12.75">
      <c r="A157" t="s">
        <v>14</v>
      </c>
      <c r="B157">
        <v>26</v>
      </c>
      <c r="C157" s="2">
        <v>0.75</v>
      </c>
      <c r="D157" s="2">
        <v>0.670000016689301</v>
      </c>
      <c r="E157" s="2">
        <v>0.589999973773956</v>
      </c>
      <c r="F157" s="2">
        <v>0.509999990463257</v>
      </c>
      <c r="G157" s="2">
        <v>0.430000007152557</v>
      </c>
    </row>
    <row r="158" spans="1:7" ht="12.75">
      <c r="A158" t="s">
        <v>14</v>
      </c>
      <c r="B158">
        <v>28</v>
      </c>
      <c r="C158" s="2">
        <v>0.910000026226044</v>
      </c>
      <c r="D158" s="2">
        <v>0.810000002384186</v>
      </c>
      <c r="E158" s="2">
        <v>0.709999978542328</v>
      </c>
      <c r="F158" s="2">
        <v>0.620000004768372</v>
      </c>
      <c r="G158" s="2">
        <v>0.519999980926514</v>
      </c>
    </row>
    <row r="159" spans="1:7" ht="12.75">
      <c r="A159" t="s">
        <v>14</v>
      </c>
      <c r="B159">
        <v>30</v>
      </c>
      <c r="C159" s="2">
        <v>1.08000004291534</v>
      </c>
      <c r="D159" s="2">
        <v>0.959999978542328</v>
      </c>
      <c r="E159" s="2">
        <v>0.839999973773956</v>
      </c>
      <c r="F159" s="2">
        <v>0.730000019073486</v>
      </c>
      <c r="G159" s="2">
        <v>0.620000004768372</v>
      </c>
    </row>
    <row r="160" spans="1:7" ht="12.75">
      <c r="A160" t="s">
        <v>14</v>
      </c>
      <c r="B160">
        <v>32</v>
      </c>
      <c r="C160" s="2">
        <v>1.25999999046326</v>
      </c>
      <c r="D160" s="2">
        <v>1.12000000476837</v>
      </c>
      <c r="E160" s="2">
        <v>0.990000009536743</v>
      </c>
      <c r="F160" s="2">
        <v>0.860000014305115</v>
      </c>
      <c r="G160" s="2">
        <v>0.720000028610229</v>
      </c>
    </row>
    <row r="161" spans="1:7" ht="12.75">
      <c r="A161" t="s">
        <v>14</v>
      </c>
      <c r="B161">
        <v>34</v>
      </c>
      <c r="C161" s="2">
        <v>1.46000003814697</v>
      </c>
      <c r="D161" s="2">
        <v>1.29999995231628</v>
      </c>
      <c r="E161" s="2">
        <v>1.14999997615814</v>
      </c>
      <c r="F161" s="2">
        <v>0.990000009536743</v>
      </c>
      <c r="G161" s="2">
        <v>0.829999983310699</v>
      </c>
    </row>
    <row r="162" spans="1:7" ht="12.75">
      <c r="A162" t="s">
        <v>14</v>
      </c>
      <c r="B162">
        <v>36</v>
      </c>
      <c r="C162" s="2">
        <v>1.67999994754791</v>
      </c>
      <c r="D162" s="2">
        <v>1.5</v>
      </c>
      <c r="E162" s="2">
        <v>1.32000005245209</v>
      </c>
      <c r="F162" s="2">
        <v>1.13999998569489</v>
      </c>
      <c r="G162" s="2">
        <v>0.959999978542328</v>
      </c>
    </row>
    <row r="163" spans="1:7" ht="12.75">
      <c r="A163" t="s">
        <v>14</v>
      </c>
      <c r="B163">
        <v>38</v>
      </c>
      <c r="C163" s="2">
        <v>1.91999995708466</v>
      </c>
      <c r="D163" s="2">
        <v>1.71000003814697</v>
      </c>
      <c r="E163" s="2">
        <v>1.5</v>
      </c>
      <c r="F163" s="2">
        <v>1.29999995231628</v>
      </c>
      <c r="G163" s="2">
        <v>1.10000002384186</v>
      </c>
    </row>
    <row r="164" spans="1:7" ht="12.75">
      <c r="A164" t="s">
        <v>14</v>
      </c>
      <c r="B164">
        <v>40</v>
      </c>
      <c r="C164" s="2">
        <v>2.17000007629395</v>
      </c>
      <c r="D164" s="2">
        <v>1.92999994754791</v>
      </c>
      <c r="E164" s="2">
        <v>1.70000004768372</v>
      </c>
      <c r="F164" s="2">
        <v>1.47000002861023</v>
      </c>
      <c r="G164" s="2">
        <v>1.24000000953674</v>
      </c>
    </row>
    <row r="165" spans="1:7" ht="12.75">
      <c r="A165" t="s">
        <v>14</v>
      </c>
      <c r="B165">
        <v>42</v>
      </c>
      <c r="C165" s="2">
        <v>2.4300000667572</v>
      </c>
      <c r="D165" s="2">
        <v>2.17000007629395</v>
      </c>
      <c r="E165" s="2">
        <v>1.9099999666214</v>
      </c>
      <c r="F165" s="2">
        <v>1.64999997615814</v>
      </c>
      <c r="G165" s="2">
        <v>1.38999998569489</v>
      </c>
    </row>
    <row r="166" spans="1:7" ht="12.75">
      <c r="A166" t="s">
        <v>14</v>
      </c>
      <c r="B166">
        <v>44</v>
      </c>
      <c r="C166" s="2">
        <v>2.71000003814697</v>
      </c>
      <c r="D166" s="2">
        <v>2.42000007629395</v>
      </c>
      <c r="E166" s="2">
        <v>2.13000011444092</v>
      </c>
      <c r="F166" s="2">
        <v>1.8400000333786</v>
      </c>
      <c r="G166" s="2">
        <v>1.54999995231628</v>
      </c>
    </row>
    <row r="167" spans="1:7" ht="12.75">
      <c r="A167" t="s">
        <v>14</v>
      </c>
      <c r="B167">
        <v>46</v>
      </c>
      <c r="C167" s="2">
        <v>3</v>
      </c>
      <c r="D167" s="2">
        <v>2.6800000667572</v>
      </c>
      <c r="E167" s="2">
        <v>2.35999989509583</v>
      </c>
      <c r="F167" s="2">
        <v>2.03999996185303</v>
      </c>
      <c r="G167" s="2">
        <v>1.72000002861023</v>
      </c>
    </row>
    <row r="168" spans="1:7" ht="12.75">
      <c r="A168" t="s">
        <v>14</v>
      </c>
      <c r="B168">
        <v>48</v>
      </c>
      <c r="C168" s="2">
        <v>3.29999995231628</v>
      </c>
      <c r="D168" s="2">
        <v>2.95000004768372</v>
      </c>
      <c r="E168" s="2">
        <v>2.59999990463257</v>
      </c>
      <c r="F168" s="2">
        <v>2.24000000953674</v>
      </c>
      <c r="G168" s="2">
        <v>1.88999998569489</v>
      </c>
    </row>
    <row r="169" spans="1:7" ht="12.75">
      <c r="A169" t="s">
        <v>14</v>
      </c>
      <c r="B169">
        <v>50</v>
      </c>
      <c r="C169" s="2">
        <v>3.63000011444092</v>
      </c>
      <c r="D169" s="2">
        <v>3.24000000953674</v>
      </c>
      <c r="E169" s="2">
        <v>2.84999990463257</v>
      </c>
      <c r="F169" s="2">
        <v>2.46000003814697</v>
      </c>
      <c r="G169" s="2">
        <v>2.0699999332428</v>
      </c>
    </row>
    <row r="170" spans="1:7" ht="12.75">
      <c r="A170" t="s">
        <v>14</v>
      </c>
      <c r="B170">
        <v>52</v>
      </c>
      <c r="C170" s="2">
        <v>3.96000003814697</v>
      </c>
      <c r="D170" s="2">
        <v>3.52999997138977</v>
      </c>
      <c r="E170" s="2">
        <v>3.10999989509583</v>
      </c>
      <c r="F170" s="2">
        <v>2.69000005722046</v>
      </c>
      <c r="G170" s="2">
        <v>2.25999999046326</v>
      </c>
    </row>
    <row r="171" spans="1:7" ht="12.75">
      <c r="A171" t="s">
        <v>14</v>
      </c>
      <c r="B171">
        <v>54</v>
      </c>
      <c r="C171" s="2">
        <v>4.30000019073486</v>
      </c>
      <c r="D171" s="2">
        <v>3.83999991416931</v>
      </c>
      <c r="E171" s="2">
        <v>3.38000011444092</v>
      </c>
      <c r="F171" s="2">
        <v>2.92000007629395</v>
      </c>
      <c r="G171" s="2">
        <v>2.46000003814697</v>
      </c>
    </row>
    <row r="172" spans="1:7" ht="12.75">
      <c r="A172" t="s">
        <v>14</v>
      </c>
      <c r="B172">
        <v>56</v>
      </c>
      <c r="C172" s="2">
        <v>4.65999984741211</v>
      </c>
      <c r="D172" s="2">
        <v>4.15999984741211</v>
      </c>
      <c r="E172" s="2">
        <v>3.66000008583069</v>
      </c>
      <c r="F172" s="2">
        <v>3.16000008583069</v>
      </c>
      <c r="G172" s="2">
        <v>2.66000008583069</v>
      </c>
    </row>
    <row r="173" spans="1:7" ht="12.75">
      <c r="A173" t="s">
        <v>14</v>
      </c>
      <c r="B173">
        <v>58</v>
      </c>
      <c r="C173" s="2">
        <v>5.03000020980835</v>
      </c>
      <c r="D173" s="2">
        <v>4.48999977111816</v>
      </c>
      <c r="E173" s="2">
        <v>3.95000004768372</v>
      </c>
      <c r="F173" s="2">
        <v>3.41000008583069</v>
      </c>
      <c r="G173" s="2">
        <v>2.86999988555908</v>
      </c>
    </row>
    <row r="174" spans="1:7" ht="12.75">
      <c r="A174" t="s">
        <v>14</v>
      </c>
      <c r="B174">
        <v>60</v>
      </c>
      <c r="C174" s="2">
        <v>5.40000009536743</v>
      </c>
      <c r="D174" s="2">
        <v>4.82000017166138</v>
      </c>
      <c r="E174" s="2">
        <v>4.25</v>
      </c>
      <c r="F174" s="2">
        <v>3.67000007629395</v>
      </c>
      <c r="G174" s="2">
        <v>3.09999990463257</v>
      </c>
    </row>
    <row r="175" spans="1:7" ht="12.75">
      <c r="A175" t="s">
        <v>14</v>
      </c>
      <c r="B175">
        <v>62</v>
      </c>
      <c r="C175" s="2">
        <v>5.76999998092651</v>
      </c>
      <c r="D175" s="2">
        <v>5.15999984741211</v>
      </c>
      <c r="E175" s="2">
        <v>4.55000019073486</v>
      </c>
      <c r="F175" s="2">
        <v>3.94000005722046</v>
      </c>
      <c r="G175" s="2">
        <v>3.33999991416931</v>
      </c>
    </row>
    <row r="176" spans="1:7" ht="12.75">
      <c r="A176" t="s">
        <v>14</v>
      </c>
      <c r="B176">
        <v>64</v>
      </c>
      <c r="C176" s="2">
        <v>6.15000009536743</v>
      </c>
      <c r="D176" s="2">
        <v>5.5</v>
      </c>
      <c r="E176" s="2">
        <v>4.8600001335144</v>
      </c>
      <c r="F176" s="2">
        <v>4.21000003814697</v>
      </c>
      <c r="G176" s="2">
        <v>3.57999992370605</v>
      </c>
    </row>
    <row r="177" spans="1:7" ht="12.75">
      <c r="A177" t="s">
        <v>14</v>
      </c>
      <c r="B177">
        <v>66</v>
      </c>
      <c r="C177" s="2">
        <v>6.53000020980835</v>
      </c>
      <c r="D177" s="2">
        <v>5.84000015258789</v>
      </c>
      <c r="E177" s="2">
        <v>5.17000007629395</v>
      </c>
      <c r="F177" s="2">
        <v>4.5</v>
      </c>
      <c r="G177" s="2">
        <v>3.82999992370605</v>
      </c>
    </row>
    <row r="178" spans="1:7" ht="12.75">
      <c r="A178" t="s">
        <v>14</v>
      </c>
      <c r="B178">
        <v>68</v>
      </c>
      <c r="C178" s="2">
        <v>6.92000007629395</v>
      </c>
      <c r="D178" s="2">
        <v>6.19000005722046</v>
      </c>
      <c r="E178" s="2">
        <v>5.48999977111816</v>
      </c>
      <c r="F178" s="2">
        <v>4.78999996185303</v>
      </c>
      <c r="G178" s="2">
        <v>4.09000015258789</v>
      </c>
    </row>
    <row r="179" spans="1:7" ht="12.75">
      <c r="A179" t="s">
        <v>14</v>
      </c>
      <c r="B179">
        <v>70</v>
      </c>
      <c r="C179" s="2">
        <v>7.32999992370605</v>
      </c>
      <c r="D179" s="2">
        <v>6.55999994277954</v>
      </c>
      <c r="E179" s="2">
        <v>5.82000017166138</v>
      </c>
      <c r="F179" s="2">
        <v>5.07999992370605</v>
      </c>
      <c r="G179" s="2">
        <v>4.3600001335144</v>
      </c>
    </row>
    <row r="180" spans="1:7" ht="12.75">
      <c r="A180" t="s">
        <v>14</v>
      </c>
      <c r="B180">
        <v>72</v>
      </c>
      <c r="C180" s="2">
        <v>7.73999977111816</v>
      </c>
      <c r="D180" s="2">
        <v>6.92999982833862</v>
      </c>
      <c r="E180" s="2">
        <v>6.15999984741211</v>
      </c>
      <c r="F180" s="2">
        <v>5.3899998664856</v>
      </c>
      <c r="G180" s="2">
        <v>4.6399998664856</v>
      </c>
    </row>
    <row r="181" spans="1:7" ht="12.75">
      <c r="A181" t="s">
        <v>14</v>
      </c>
      <c r="B181">
        <v>74</v>
      </c>
      <c r="C181" s="2">
        <v>8.14999961853027</v>
      </c>
      <c r="D181" s="2">
        <v>7.30999994277954</v>
      </c>
      <c r="E181" s="2">
        <v>6.51000022888184</v>
      </c>
      <c r="F181" s="2">
        <v>5.71000003814697</v>
      </c>
      <c r="G181" s="2">
        <v>4.92000007629395</v>
      </c>
    </row>
    <row r="182" spans="1:7" ht="12.75">
      <c r="A182" t="s">
        <v>14</v>
      </c>
      <c r="B182">
        <v>76</v>
      </c>
      <c r="C182" s="2">
        <v>8.56999969482422</v>
      </c>
      <c r="D182" s="2">
        <v>7.71000003814697</v>
      </c>
      <c r="E182" s="2">
        <v>6.8600001335144</v>
      </c>
      <c r="F182" s="2">
        <v>6.03999996185303</v>
      </c>
      <c r="G182" s="2">
        <v>5.21000003814697</v>
      </c>
    </row>
    <row r="183" spans="1:7" ht="12.75">
      <c r="A183" t="s">
        <v>14</v>
      </c>
      <c r="B183">
        <v>78</v>
      </c>
      <c r="C183" s="2">
        <v>9</v>
      </c>
      <c r="D183" s="2">
        <v>8.11999988555908</v>
      </c>
      <c r="E183" s="2">
        <v>7.23000001907349</v>
      </c>
      <c r="F183" s="2">
        <v>6.38000011444092</v>
      </c>
      <c r="G183" s="2">
        <v>5.5</v>
      </c>
    </row>
    <row r="184" spans="1:7" ht="12.75">
      <c r="A184" t="s">
        <v>14</v>
      </c>
      <c r="B184">
        <v>80</v>
      </c>
      <c r="C184" s="2">
        <v>9.4399995803833</v>
      </c>
      <c r="D184" s="2">
        <v>8.52999973297119</v>
      </c>
      <c r="E184" s="2">
        <v>7.59999990463257</v>
      </c>
      <c r="F184" s="2">
        <v>6.71999979019165</v>
      </c>
      <c r="G184" s="2">
        <v>5.80000019073486</v>
      </c>
    </row>
    <row r="185" spans="1:7" ht="12.75">
      <c r="A185" t="s">
        <v>14</v>
      </c>
      <c r="B185">
        <v>82</v>
      </c>
      <c r="C185" s="2">
        <v>9.88396644592285</v>
      </c>
      <c r="D185" s="2">
        <v>8.9316577911377</v>
      </c>
      <c r="E185" s="2">
        <v>7.94446992874146</v>
      </c>
      <c r="F185" s="2">
        <v>7.03911018371582</v>
      </c>
      <c r="G185" s="2">
        <v>6.09159421920776</v>
      </c>
    </row>
    <row r="186" spans="1:7" ht="12.75">
      <c r="A186" t="s">
        <v>14</v>
      </c>
      <c r="B186">
        <v>84</v>
      </c>
      <c r="C186" s="2">
        <v>10.3429641723633</v>
      </c>
      <c r="D186" s="2">
        <v>9.35073471069336</v>
      </c>
      <c r="E186" s="2">
        <v>8.31367778778076</v>
      </c>
      <c r="F186" s="2">
        <v>7.37785291671753</v>
      </c>
      <c r="G186" s="2">
        <v>6.39478778839111</v>
      </c>
    </row>
    <row r="187" spans="1:7" ht="12.75">
      <c r="A187" t="s">
        <v>14</v>
      </c>
      <c r="B187">
        <v>86</v>
      </c>
      <c r="C187" s="2">
        <v>10.8160314559937</v>
      </c>
      <c r="D187" s="2">
        <v>9.77865791320801</v>
      </c>
      <c r="E187" s="2">
        <v>8.68717861175537</v>
      </c>
      <c r="F187" s="2">
        <v>7.71811008453369</v>
      </c>
      <c r="G187" s="2">
        <v>6.69920921325684</v>
      </c>
    </row>
    <row r="188" spans="1:7" ht="12.75">
      <c r="A188" t="s">
        <v>14</v>
      </c>
      <c r="B188">
        <v>88</v>
      </c>
      <c r="C188" s="2">
        <v>11.3056526184082</v>
      </c>
      <c r="D188" s="2">
        <v>10.2162322998047</v>
      </c>
      <c r="E188" s="2">
        <v>9.06480407714844</v>
      </c>
      <c r="F188" s="2">
        <v>8.05857372283936</v>
      </c>
      <c r="G188" s="2">
        <v>7.00343179702759</v>
      </c>
    </row>
    <row r="189" spans="1:7" ht="12.75">
      <c r="A189" t="s">
        <v>14</v>
      </c>
      <c r="B189">
        <v>90</v>
      </c>
      <c r="C189" s="2">
        <v>11.8147163391113</v>
      </c>
      <c r="D189" s="2">
        <v>10.6644115447998</v>
      </c>
      <c r="E189" s="2">
        <v>9.44641590118408</v>
      </c>
      <c r="F189" s="2">
        <v>8.39779186248779</v>
      </c>
      <c r="G189" s="2">
        <v>7.30586814880371</v>
      </c>
    </row>
    <row r="190" spans="1:7" ht="12.75">
      <c r="A190" t="s">
        <v>14</v>
      </c>
      <c r="B190">
        <v>92</v>
      </c>
      <c r="C190" s="2">
        <v>12.3465309143066</v>
      </c>
      <c r="D190" s="2">
        <v>11.1243181228638</v>
      </c>
      <c r="E190" s="2">
        <v>9.8319149017334</v>
      </c>
      <c r="F190" s="2">
        <v>8.73416328430176</v>
      </c>
      <c r="G190" s="2">
        <v>7.6047568321228</v>
      </c>
    </row>
    <row r="191" spans="1:7" ht="12.75">
      <c r="A191" t="s">
        <v>14</v>
      </c>
      <c r="B191">
        <v>94</v>
      </c>
      <c r="C191" s="2">
        <v>12.9048557281494</v>
      </c>
      <c r="D191" s="2">
        <v>11.5972375869751</v>
      </c>
      <c r="E191" s="2">
        <v>10.2212371826172</v>
      </c>
      <c r="F191" s="2">
        <v>9.06592845916748</v>
      </c>
      <c r="G191" s="2">
        <v>7.89815807342529</v>
      </c>
    </row>
    <row r="192" spans="1:7" ht="12.75">
      <c r="A192" t="s">
        <v>14</v>
      </c>
      <c r="B192">
        <v>96</v>
      </c>
      <c r="C192" s="2">
        <v>13.4939184188843</v>
      </c>
      <c r="D192" s="2">
        <v>12.0846424102783</v>
      </c>
      <c r="E192" s="2">
        <v>10.6143569946289</v>
      </c>
      <c r="F192" s="2">
        <v>9.39116191864014</v>
      </c>
      <c r="G192" s="2">
        <v>8.18393993377686</v>
      </c>
    </row>
    <row r="193" spans="1:7" ht="12.75">
      <c r="A193" t="s">
        <v>14</v>
      </c>
      <c r="B193">
        <v>98</v>
      </c>
      <c r="C193" s="2">
        <v>14.1184377670288</v>
      </c>
      <c r="D193" s="2">
        <v>12.5881834030151</v>
      </c>
      <c r="E193" s="2">
        <v>11.0112934112549</v>
      </c>
      <c r="F193" s="2">
        <v>9.70776557922363</v>
      </c>
      <c r="G193" s="2">
        <v>8.45977783203125</v>
      </c>
    </row>
    <row r="194" spans="1:7" ht="12.75">
      <c r="A194" t="s">
        <v>14</v>
      </c>
      <c r="B194">
        <v>100</v>
      </c>
      <c r="C194" s="2">
        <v>14.7836494445801</v>
      </c>
      <c r="D194" s="2">
        <v>13.1097116470337</v>
      </c>
      <c r="E194" s="2">
        <v>11.4121103286743</v>
      </c>
      <c r="F194" s="2">
        <v>10.0134611129761</v>
      </c>
      <c r="G194" s="2">
        <v>8.72313785552979</v>
      </c>
    </row>
    <row r="195" spans="1:7" ht="12.75">
      <c r="A195" t="s">
        <v>15</v>
      </c>
      <c r="B195">
        <v>6</v>
      </c>
      <c r="C195" s="2">
        <v>0.0199999995529652</v>
      </c>
      <c r="D195" s="2">
        <v>0.0184250008314848</v>
      </c>
      <c r="E195" s="2">
        <v>0.0149999996647239</v>
      </c>
      <c r="F195" s="2">
        <v>0.00999999977648258</v>
      </c>
      <c r="G195" s="2">
        <v>0.00999999977648258</v>
      </c>
    </row>
    <row r="196" spans="1:7" ht="12.75">
      <c r="A196" t="s">
        <v>15</v>
      </c>
      <c r="B196">
        <v>8</v>
      </c>
      <c r="C196" s="2">
        <v>0.0399999991059303</v>
      </c>
      <c r="D196" s="2">
        <v>0.0399999991059303</v>
      </c>
      <c r="E196" s="2">
        <v>0.0299999993294477</v>
      </c>
      <c r="F196" s="2">
        <v>0.0199999995529652</v>
      </c>
      <c r="G196" s="2">
        <v>0.0199999995529652</v>
      </c>
    </row>
    <row r="197" spans="1:7" ht="12.75">
      <c r="A197" t="s">
        <v>15</v>
      </c>
      <c r="B197">
        <v>10</v>
      </c>
      <c r="C197" s="2">
        <v>0.0599999986588955</v>
      </c>
      <c r="D197" s="2">
        <v>0.053676001727581</v>
      </c>
      <c r="E197" s="2">
        <v>0.0500000007450581</v>
      </c>
      <c r="F197" s="2">
        <v>0.0399999991059303</v>
      </c>
      <c r="G197" s="2">
        <v>0.0299999993294477</v>
      </c>
    </row>
    <row r="198" spans="1:7" ht="12.75">
      <c r="A198" t="s">
        <v>15</v>
      </c>
      <c r="B198">
        <v>12</v>
      </c>
      <c r="C198" s="2">
        <v>0.100000001490116</v>
      </c>
      <c r="D198" s="2">
        <v>0.0859609991312027</v>
      </c>
      <c r="E198" s="2">
        <v>0.0700000002980232</v>
      </c>
      <c r="F198" s="2">
        <v>0.0599999986588955</v>
      </c>
      <c r="G198" s="2">
        <v>0.0500000007450581</v>
      </c>
    </row>
    <row r="199" spans="1:7" ht="12.75">
      <c r="A199" t="s">
        <v>15</v>
      </c>
      <c r="B199">
        <v>14</v>
      </c>
      <c r="C199" s="2">
        <v>0.150000005960464</v>
      </c>
      <c r="D199" s="2">
        <v>0.129456996917725</v>
      </c>
      <c r="E199" s="2">
        <v>0.100000001490116</v>
      </c>
      <c r="F199" s="2">
        <v>0.0900000035762787</v>
      </c>
      <c r="G199" s="2">
        <v>0.0799999982118607</v>
      </c>
    </row>
    <row r="200" spans="1:7" ht="12.75">
      <c r="A200" t="s">
        <v>15</v>
      </c>
      <c r="B200">
        <v>16</v>
      </c>
      <c r="C200" s="2">
        <v>0.200000002980232</v>
      </c>
      <c r="D200" s="2">
        <v>0.180000007152557</v>
      </c>
      <c r="E200" s="2">
        <v>0.159999996423721</v>
      </c>
      <c r="F200" s="2">
        <v>0.140000000596046</v>
      </c>
      <c r="G200" s="2">
        <v>0.119999997317791</v>
      </c>
    </row>
    <row r="201" spans="1:7" ht="12.75">
      <c r="A201" t="s">
        <v>15</v>
      </c>
      <c r="B201">
        <v>18</v>
      </c>
      <c r="C201" s="2">
        <v>0.280000001192093</v>
      </c>
      <c r="D201" s="2">
        <v>0.25</v>
      </c>
      <c r="E201" s="2">
        <v>0.219999998807907</v>
      </c>
      <c r="F201" s="2">
        <v>0.189999997615814</v>
      </c>
      <c r="G201" s="2">
        <v>0.159999996423721</v>
      </c>
    </row>
    <row r="202" spans="1:7" ht="12.75">
      <c r="A202" t="s">
        <v>15</v>
      </c>
      <c r="B202">
        <v>20</v>
      </c>
      <c r="C202" s="2">
        <v>0.370000004768372</v>
      </c>
      <c r="D202" s="2">
        <v>0.340000003576279</v>
      </c>
      <c r="E202" s="2">
        <v>0.300000011920929</v>
      </c>
      <c r="F202" s="2">
        <v>0.259999990463257</v>
      </c>
      <c r="G202" s="2">
        <v>0.219999998807907</v>
      </c>
    </row>
    <row r="203" spans="1:7" ht="12.75">
      <c r="A203" t="s">
        <v>15</v>
      </c>
      <c r="B203">
        <v>22</v>
      </c>
      <c r="C203" s="2">
        <v>0.490000009536743</v>
      </c>
      <c r="D203" s="2">
        <v>0.430000007152557</v>
      </c>
      <c r="E203" s="2">
        <v>0.379999995231628</v>
      </c>
      <c r="F203" s="2">
        <v>0.330000013113022</v>
      </c>
      <c r="G203" s="2">
        <v>0.280000001192093</v>
      </c>
    </row>
    <row r="204" spans="1:7" ht="12.75">
      <c r="A204" t="s">
        <v>15</v>
      </c>
      <c r="B204">
        <v>24</v>
      </c>
      <c r="C204" s="2">
        <v>0.610000014305115</v>
      </c>
      <c r="D204" s="2">
        <v>0.550000011920929</v>
      </c>
      <c r="E204" s="2">
        <v>0.479999989271164</v>
      </c>
      <c r="F204" s="2">
        <v>0.409999996423721</v>
      </c>
      <c r="G204" s="2">
        <v>0.349999994039536</v>
      </c>
    </row>
    <row r="205" spans="1:7" ht="12.75">
      <c r="A205" t="s">
        <v>15</v>
      </c>
      <c r="B205">
        <v>26</v>
      </c>
      <c r="C205" s="2">
        <v>0.75</v>
      </c>
      <c r="D205" s="2">
        <v>0.670000016689301</v>
      </c>
      <c r="E205" s="2">
        <v>0.589999973773956</v>
      </c>
      <c r="F205" s="2">
        <v>0.509999990463257</v>
      </c>
      <c r="G205" s="2">
        <v>0.430000007152557</v>
      </c>
    </row>
    <row r="206" spans="1:7" ht="12.75">
      <c r="A206" t="s">
        <v>15</v>
      </c>
      <c r="B206">
        <v>28</v>
      </c>
      <c r="C206" s="2">
        <v>0.910000026226044</v>
      </c>
      <c r="D206" s="2">
        <v>0.810000002384186</v>
      </c>
      <c r="E206" s="2">
        <v>0.709999978542328</v>
      </c>
      <c r="F206" s="2">
        <v>0.620000004768372</v>
      </c>
      <c r="G206" s="2">
        <v>0.519999980926514</v>
      </c>
    </row>
    <row r="207" spans="1:7" ht="12.75">
      <c r="A207" t="s">
        <v>15</v>
      </c>
      <c r="B207">
        <v>30</v>
      </c>
      <c r="C207" s="2">
        <v>1.08000004291534</v>
      </c>
      <c r="D207" s="2">
        <v>0.959999978542328</v>
      </c>
      <c r="E207" s="2">
        <v>0.839999973773956</v>
      </c>
      <c r="F207" s="2">
        <v>0.730000019073486</v>
      </c>
      <c r="G207" s="2">
        <v>0.620000004768372</v>
      </c>
    </row>
    <row r="208" spans="1:7" ht="12.75">
      <c r="A208" t="s">
        <v>15</v>
      </c>
      <c r="B208">
        <v>32</v>
      </c>
      <c r="C208" s="2">
        <v>1.25999999046326</v>
      </c>
      <c r="D208" s="2">
        <v>1.12000000476837</v>
      </c>
      <c r="E208" s="2">
        <v>0.990000009536743</v>
      </c>
      <c r="F208" s="2">
        <v>0.860000014305115</v>
      </c>
      <c r="G208" s="2">
        <v>0.720000028610229</v>
      </c>
    </row>
    <row r="209" spans="1:7" ht="12.75">
      <c r="A209" t="s">
        <v>15</v>
      </c>
      <c r="B209">
        <v>34</v>
      </c>
      <c r="C209" s="2">
        <v>1.46000003814697</v>
      </c>
      <c r="D209" s="2">
        <v>1.29999995231628</v>
      </c>
      <c r="E209" s="2">
        <v>1.14999997615814</v>
      </c>
      <c r="F209" s="2">
        <v>0.990000009536743</v>
      </c>
      <c r="G209" s="2">
        <v>0.829999983310699</v>
      </c>
    </row>
    <row r="210" spans="1:7" ht="12.75">
      <c r="A210" t="s">
        <v>15</v>
      </c>
      <c r="B210">
        <v>36</v>
      </c>
      <c r="C210" s="2">
        <v>1.67999994754791</v>
      </c>
      <c r="D210" s="2">
        <v>1.5</v>
      </c>
      <c r="E210" s="2">
        <v>1.32000005245209</v>
      </c>
      <c r="F210" s="2">
        <v>1.13999998569489</v>
      </c>
      <c r="G210" s="2">
        <v>0.959999978542328</v>
      </c>
    </row>
    <row r="211" spans="1:7" ht="12.75">
      <c r="A211" t="s">
        <v>15</v>
      </c>
      <c r="B211">
        <v>38</v>
      </c>
      <c r="C211" s="2">
        <v>1.91999995708466</v>
      </c>
      <c r="D211" s="2">
        <v>1.71000003814697</v>
      </c>
      <c r="E211" s="2">
        <v>1.5</v>
      </c>
      <c r="F211" s="2">
        <v>1.29999995231628</v>
      </c>
      <c r="G211" s="2">
        <v>1.10000002384186</v>
      </c>
    </row>
    <row r="212" spans="1:7" ht="12.75">
      <c r="A212" t="s">
        <v>15</v>
      </c>
      <c r="B212">
        <v>40</v>
      </c>
      <c r="C212" s="2">
        <v>2.17000007629395</v>
      </c>
      <c r="D212" s="2">
        <v>1.92999994754791</v>
      </c>
      <c r="E212" s="2">
        <v>1.70000004768372</v>
      </c>
      <c r="F212" s="2">
        <v>1.47000002861023</v>
      </c>
      <c r="G212" s="2">
        <v>1.24000000953674</v>
      </c>
    </row>
    <row r="213" spans="1:7" ht="12.75">
      <c r="A213" t="s">
        <v>15</v>
      </c>
      <c r="B213">
        <v>42</v>
      </c>
      <c r="C213" s="2">
        <v>2.4300000667572</v>
      </c>
      <c r="D213" s="2">
        <v>2.17000007629395</v>
      </c>
      <c r="E213" s="2">
        <v>1.9099999666214</v>
      </c>
      <c r="F213" s="2">
        <v>1.64999997615814</v>
      </c>
      <c r="G213" s="2">
        <v>1.38999998569489</v>
      </c>
    </row>
    <row r="214" spans="1:7" ht="12.75">
      <c r="A214" t="s">
        <v>15</v>
      </c>
      <c r="B214">
        <v>44</v>
      </c>
      <c r="C214" s="2">
        <v>2.71000003814697</v>
      </c>
      <c r="D214" s="2">
        <v>2.42000007629395</v>
      </c>
      <c r="E214" s="2">
        <v>2.13000011444092</v>
      </c>
      <c r="F214" s="2">
        <v>1.8400000333786</v>
      </c>
      <c r="G214" s="2">
        <v>1.54999995231628</v>
      </c>
    </row>
    <row r="215" spans="1:7" ht="12.75">
      <c r="A215" t="s">
        <v>15</v>
      </c>
      <c r="B215">
        <v>46</v>
      </c>
      <c r="C215" s="2">
        <v>3</v>
      </c>
      <c r="D215" s="2">
        <v>2.6800000667572</v>
      </c>
      <c r="E215" s="2">
        <v>2.35999989509583</v>
      </c>
      <c r="F215" s="2">
        <v>2.03999996185303</v>
      </c>
      <c r="G215" s="2">
        <v>1.72000002861023</v>
      </c>
    </row>
    <row r="216" spans="1:7" ht="12.75">
      <c r="A216" t="s">
        <v>15</v>
      </c>
      <c r="B216">
        <v>48</v>
      </c>
      <c r="C216" s="2">
        <v>3.29999995231628</v>
      </c>
      <c r="D216" s="2">
        <v>2.95000004768372</v>
      </c>
      <c r="E216" s="2">
        <v>2.59999990463257</v>
      </c>
      <c r="F216" s="2">
        <v>2.24000000953674</v>
      </c>
      <c r="G216" s="2">
        <v>1.88999998569489</v>
      </c>
    </row>
    <row r="217" spans="1:7" ht="12.75">
      <c r="A217" t="s">
        <v>15</v>
      </c>
      <c r="B217">
        <v>50</v>
      </c>
      <c r="C217" s="2">
        <v>3.63000011444092</v>
      </c>
      <c r="D217" s="2">
        <v>3.24000000953674</v>
      </c>
      <c r="E217" s="2">
        <v>2.84999990463257</v>
      </c>
      <c r="F217" s="2">
        <v>2.46000003814697</v>
      </c>
      <c r="G217" s="2">
        <v>2.0699999332428</v>
      </c>
    </row>
    <row r="218" spans="1:7" ht="12.75">
      <c r="A218" t="s">
        <v>15</v>
      </c>
      <c r="B218">
        <v>52</v>
      </c>
      <c r="C218" s="2">
        <v>3.96000003814697</v>
      </c>
      <c r="D218" s="2">
        <v>3.52999997138977</v>
      </c>
      <c r="E218" s="2">
        <v>3.10999989509583</v>
      </c>
      <c r="F218" s="2">
        <v>2.69000005722046</v>
      </c>
      <c r="G218" s="2">
        <v>2.25999999046326</v>
      </c>
    </row>
    <row r="219" spans="1:7" ht="12.75">
      <c r="A219" t="s">
        <v>15</v>
      </c>
      <c r="B219">
        <v>54</v>
      </c>
      <c r="C219" s="2">
        <v>4.30000019073486</v>
      </c>
      <c r="D219" s="2">
        <v>3.83999991416931</v>
      </c>
      <c r="E219" s="2">
        <v>3.38000011444092</v>
      </c>
      <c r="F219" s="2">
        <v>2.92000007629395</v>
      </c>
      <c r="G219" s="2">
        <v>2.46000003814697</v>
      </c>
    </row>
    <row r="220" spans="1:7" ht="12.75">
      <c r="A220" t="s">
        <v>15</v>
      </c>
      <c r="B220">
        <v>56</v>
      </c>
      <c r="C220" s="2">
        <v>4.65999984741211</v>
      </c>
      <c r="D220" s="2">
        <v>4.15999984741211</v>
      </c>
      <c r="E220" s="2">
        <v>3.66000008583069</v>
      </c>
      <c r="F220" s="2">
        <v>3.16000008583069</v>
      </c>
      <c r="G220" s="2">
        <v>2.66000008583069</v>
      </c>
    </row>
    <row r="221" spans="1:7" ht="12.75">
      <c r="A221" t="s">
        <v>15</v>
      </c>
      <c r="B221">
        <v>58</v>
      </c>
      <c r="C221" s="2">
        <v>5.03000020980835</v>
      </c>
      <c r="D221" s="2">
        <v>4.48999977111816</v>
      </c>
      <c r="E221" s="2">
        <v>3.95000004768372</v>
      </c>
      <c r="F221" s="2">
        <v>3.41000008583069</v>
      </c>
      <c r="G221" s="2">
        <v>2.86999988555908</v>
      </c>
    </row>
    <row r="222" spans="1:7" ht="12.75">
      <c r="A222" t="s">
        <v>15</v>
      </c>
      <c r="B222">
        <v>60</v>
      </c>
      <c r="C222" s="2">
        <v>5.40000009536743</v>
      </c>
      <c r="D222" s="2">
        <v>4.82000017166138</v>
      </c>
      <c r="E222" s="2">
        <v>4.25</v>
      </c>
      <c r="F222" s="2">
        <v>3.67000007629395</v>
      </c>
      <c r="G222" s="2">
        <v>3.09999990463257</v>
      </c>
    </row>
    <row r="223" spans="1:7" ht="12.75">
      <c r="A223" t="s">
        <v>15</v>
      </c>
      <c r="B223">
        <v>62</v>
      </c>
      <c r="C223" s="2">
        <v>5.76999998092651</v>
      </c>
      <c r="D223" s="2">
        <v>5.15999984741211</v>
      </c>
      <c r="E223" s="2">
        <v>4.55000019073486</v>
      </c>
      <c r="F223" s="2">
        <v>3.94000005722046</v>
      </c>
      <c r="G223" s="2">
        <v>3.33999991416931</v>
      </c>
    </row>
    <row r="224" spans="1:7" ht="12.75">
      <c r="A224" t="s">
        <v>15</v>
      </c>
      <c r="B224">
        <v>64</v>
      </c>
      <c r="C224" s="2">
        <v>6.15000009536743</v>
      </c>
      <c r="D224" s="2">
        <v>5.5</v>
      </c>
      <c r="E224" s="2">
        <v>4.8600001335144</v>
      </c>
      <c r="F224" s="2">
        <v>4.21000003814697</v>
      </c>
      <c r="G224" s="2">
        <v>3.57999992370605</v>
      </c>
    </row>
    <row r="225" spans="1:7" ht="12.75">
      <c r="A225" t="s">
        <v>15</v>
      </c>
      <c r="B225">
        <v>66</v>
      </c>
      <c r="C225" s="2">
        <v>6.53000020980835</v>
      </c>
      <c r="D225" s="2">
        <v>5.84000015258789</v>
      </c>
      <c r="E225" s="2">
        <v>5.17000007629395</v>
      </c>
      <c r="F225" s="2">
        <v>4.5</v>
      </c>
      <c r="G225" s="2">
        <v>3.82999992370605</v>
      </c>
    </row>
    <row r="226" spans="1:7" ht="12.75">
      <c r="A226" t="s">
        <v>15</v>
      </c>
      <c r="B226">
        <v>68</v>
      </c>
      <c r="C226" s="2">
        <v>6.92000007629395</v>
      </c>
      <c r="D226" s="2">
        <v>6.19000005722046</v>
      </c>
      <c r="E226" s="2">
        <v>5.48999977111816</v>
      </c>
      <c r="F226" s="2">
        <v>4.78999996185303</v>
      </c>
      <c r="G226" s="2">
        <v>4.09000015258789</v>
      </c>
    </row>
    <row r="227" spans="1:7" ht="12.75">
      <c r="A227" t="s">
        <v>15</v>
      </c>
      <c r="B227">
        <v>70</v>
      </c>
      <c r="C227" s="2">
        <v>7.32999992370605</v>
      </c>
      <c r="D227" s="2">
        <v>6.55999994277954</v>
      </c>
      <c r="E227" s="2">
        <v>5.82000017166138</v>
      </c>
      <c r="F227" s="2">
        <v>5.07999992370605</v>
      </c>
      <c r="G227" s="2">
        <v>4.3600001335144</v>
      </c>
    </row>
    <row r="228" spans="1:7" ht="12.75">
      <c r="A228" t="s">
        <v>15</v>
      </c>
      <c r="B228">
        <v>72</v>
      </c>
      <c r="C228" s="2">
        <v>7.73999977111816</v>
      </c>
      <c r="D228" s="2">
        <v>6.92999982833862</v>
      </c>
      <c r="E228" s="2">
        <v>6.15999984741211</v>
      </c>
      <c r="F228" s="2">
        <v>5.3899998664856</v>
      </c>
      <c r="G228" s="2">
        <v>4.6399998664856</v>
      </c>
    </row>
    <row r="229" spans="1:7" ht="12.75">
      <c r="A229" t="s">
        <v>15</v>
      </c>
      <c r="B229">
        <v>74</v>
      </c>
      <c r="C229" s="2">
        <v>8.14999961853027</v>
      </c>
      <c r="D229" s="2">
        <v>7.30999994277954</v>
      </c>
      <c r="E229" s="2">
        <v>6.51000022888184</v>
      </c>
      <c r="F229" s="2">
        <v>5.71000003814697</v>
      </c>
      <c r="G229" s="2">
        <v>4.92000007629395</v>
      </c>
    </row>
    <row r="230" spans="1:7" ht="12.75">
      <c r="A230" t="s">
        <v>15</v>
      </c>
      <c r="B230">
        <v>76</v>
      </c>
      <c r="C230" s="2">
        <v>8.56999969482422</v>
      </c>
      <c r="D230" s="2">
        <v>7.71000003814697</v>
      </c>
      <c r="E230" s="2">
        <v>6.8600001335144</v>
      </c>
      <c r="F230" s="2">
        <v>6.03999996185303</v>
      </c>
      <c r="G230" s="2">
        <v>5.21000003814697</v>
      </c>
    </row>
    <row r="231" spans="1:7" ht="12.75">
      <c r="A231" t="s">
        <v>15</v>
      </c>
      <c r="B231">
        <v>78</v>
      </c>
      <c r="C231" s="2">
        <v>9</v>
      </c>
      <c r="D231" s="2">
        <v>8.11999988555908</v>
      </c>
      <c r="E231" s="2">
        <v>7.23000001907349</v>
      </c>
      <c r="F231" s="2">
        <v>6.38000011444092</v>
      </c>
      <c r="G231" s="2">
        <v>5.5</v>
      </c>
    </row>
    <row r="232" spans="1:7" ht="12.75">
      <c r="A232" t="s">
        <v>15</v>
      </c>
      <c r="B232">
        <v>80</v>
      </c>
      <c r="C232" s="2">
        <v>9.4399995803833</v>
      </c>
      <c r="D232" s="2">
        <v>8.52999973297119</v>
      </c>
      <c r="E232" s="2">
        <v>7.59999990463257</v>
      </c>
      <c r="F232" s="2">
        <v>6.71999979019165</v>
      </c>
      <c r="G232" s="2">
        <v>5.80000019073486</v>
      </c>
    </row>
    <row r="233" spans="1:7" ht="12.75">
      <c r="A233" t="s">
        <v>15</v>
      </c>
      <c r="B233">
        <v>82</v>
      </c>
      <c r="C233" s="2">
        <v>9.88396644592285</v>
      </c>
      <c r="D233" s="2">
        <v>8.9316577911377</v>
      </c>
      <c r="E233" s="2">
        <v>7.94446992874146</v>
      </c>
      <c r="F233" s="2">
        <v>7.03911018371582</v>
      </c>
      <c r="G233" s="2">
        <v>6.09159421920776</v>
      </c>
    </row>
    <row r="234" spans="1:7" ht="12.75">
      <c r="A234" t="s">
        <v>15</v>
      </c>
      <c r="B234">
        <v>84</v>
      </c>
      <c r="C234" s="2">
        <v>10.3429641723633</v>
      </c>
      <c r="D234" s="2">
        <v>9.35073471069336</v>
      </c>
      <c r="E234" s="2">
        <v>8.31367778778076</v>
      </c>
      <c r="F234" s="2">
        <v>7.37785291671753</v>
      </c>
      <c r="G234" s="2">
        <v>6.39478778839111</v>
      </c>
    </row>
    <row r="235" spans="1:7" ht="12.75">
      <c r="A235" t="s">
        <v>15</v>
      </c>
      <c r="B235">
        <v>86</v>
      </c>
      <c r="C235" s="2">
        <v>10.8160314559937</v>
      </c>
      <c r="D235" s="2">
        <v>9.77865791320801</v>
      </c>
      <c r="E235" s="2">
        <v>8.68717861175537</v>
      </c>
      <c r="F235" s="2">
        <v>7.71811008453369</v>
      </c>
      <c r="G235" s="2">
        <v>6.69920921325684</v>
      </c>
    </row>
    <row r="236" spans="1:7" ht="12.75">
      <c r="A236" t="s">
        <v>15</v>
      </c>
      <c r="B236">
        <v>88</v>
      </c>
      <c r="C236" s="2">
        <v>11.3056526184082</v>
      </c>
      <c r="D236" s="2">
        <v>10.2162322998047</v>
      </c>
      <c r="E236" s="2">
        <v>9.06480407714844</v>
      </c>
      <c r="F236" s="2">
        <v>8.05857372283936</v>
      </c>
      <c r="G236" s="2">
        <v>7.00343179702759</v>
      </c>
    </row>
    <row r="237" spans="1:7" ht="12.75">
      <c r="A237" t="s">
        <v>15</v>
      </c>
      <c r="B237">
        <v>90</v>
      </c>
      <c r="C237" s="2">
        <v>11.8147163391113</v>
      </c>
      <c r="D237" s="2">
        <v>10.6644115447998</v>
      </c>
      <c r="E237" s="2">
        <v>9.44641590118408</v>
      </c>
      <c r="F237" s="2">
        <v>8.39779186248779</v>
      </c>
      <c r="G237" s="2">
        <v>7.30586814880371</v>
      </c>
    </row>
    <row r="238" spans="1:7" ht="12.75">
      <c r="A238" t="s">
        <v>15</v>
      </c>
      <c r="B238">
        <v>92</v>
      </c>
      <c r="C238" s="2">
        <v>12.3465309143066</v>
      </c>
      <c r="D238" s="2">
        <v>11.1243181228638</v>
      </c>
      <c r="E238" s="2">
        <v>9.8319149017334</v>
      </c>
      <c r="F238" s="2">
        <v>8.73416328430176</v>
      </c>
      <c r="G238" s="2">
        <v>7.6047568321228</v>
      </c>
    </row>
    <row r="239" spans="1:7" ht="12.75">
      <c r="A239" t="s">
        <v>15</v>
      </c>
      <c r="B239">
        <v>94</v>
      </c>
      <c r="C239" s="2">
        <v>12.9048557281494</v>
      </c>
      <c r="D239" s="2">
        <v>11.5972375869751</v>
      </c>
      <c r="E239" s="2">
        <v>10.2212371826172</v>
      </c>
      <c r="F239" s="2">
        <v>9.06592845916748</v>
      </c>
      <c r="G239" s="2">
        <v>7.89815807342529</v>
      </c>
    </row>
    <row r="240" spans="1:7" ht="12.75">
      <c r="A240" t="s">
        <v>15</v>
      </c>
      <c r="B240">
        <v>96</v>
      </c>
      <c r="C240" s="2">
        <v>13.4939184188843</v>
      </c>
      <c r="D240" s="2">
        <v>12.0846424102783</v>
      </c>
      <c r="E240" s="2">
        <v>10.6143569946289</v>
      </c>
      <c r="F240" s="2">
        <v>9.39116191864014</v>
      </c>
      <c r="G240" s="2">
        <v>8.18393993377686</v>
      </c>
    </row>
    <row r="241" spans="1:7" ht="12.75">
      <c r="A241" t="s">
        <v>15</v>
      </c>
      <c r="B241">
        <v>98</v>
      </c>
      <c r="C241" s="2">
        <v>14.1184377670288</v>
      </c>
      <c r="D241" s="2">
        <v>12.5881834030151</v>
      </c>
      <c r="E241" s="2">
        <v>11.0112934112549</v>
      </c>
      <c r="F241" s="2">
        <v>9.70776557922363</v>
      </c>
      <c r="G241" s="2">
        <v>8.45977783203125</v>
      </c>
    </row>
    <row r="242" spans="1:7" ht="12.75">
      <c r="A242" t="s">
        <v>15</v>
      </c>
      <c r="B242">
        <v>100</v>
      </c>
      <c r="C242" s="2">
        <v>14.7836494445801</v>
      </c>
      <c r="D242" s="2">
        <v>13.1097116470337</v>
      </c>
      <c r="E242" s="2">
        <v>11.4121103286743</v>
      </c>
      <c r="F242" s="2">
        <v>10.0134611129761</v>
      </c>
      <c r="G242" s="2">
        <v>8.72313785552979</v>
      </c>
    </row>
    <row r="243" spans="1:7" ht="12.75">
      <c r="A243" t="s">
        <v>16</v>
      </c>
      <c r="B243">
        <v>6</v>
      </c>
      <c r="C243" s="2">
        <v>0.0199999995529652</v>
      </c>
      <c r="D243" s="2">
        <v>0.0184250008314848</v>
      </c>
      <c r="E243" s="2">
        <v>0.0149999996647239</v>
      </c>
      <c r="F243" s="2">
        <v>0.00999999977648258</v>
      </c>
      <c r="G243" s="2">
        <v>0.00999999977648258</v>
      </c>
    </row>
    <row r="244" spans="1:7" ht="12.75">
      <c r="A244" t="s">
        <v>16</v>
      </c>
      <c r="B244">
        <v>8</v>
      </c>
      <c r="C244" s="2">
        <v>0.0399999991059303</v>
      </c>
      <c r="D244" s="2">
        <v>0.0399999991059303</v>
      </c>
      <c r="E244" s="2">
        <v>0.0299999993294477</v>
      </c>
      <c r="F244" s="2">
        <v>0.0199999995529652</v>
      </c>
      <c r="G244" s="2">
        <v>0.0199999995529652</v>
      </c>
    </row>
    <row r="245" spans="1:7" ht="12.75">
      <c r="A245" t="s">
        <v>16</v>
      </c>
      <c r="B245">
        <v>10</v>
      </c>
      <c r="C245" s="2">
        <v>0.0599999986588955</v>
      </c>
      <c r="D245" s="2">
        <v>0.053676001727581</v>
      </c>
      <c r="E245" s="2">
        <v>0.0500000007450581</v>
      </c>
      <c r="F245" s="2">
        <v>0.0399999991059303</v>
      </c>
      <c r="G245" s="2">
        <v>0.0299999993294477</v>
      </c>
    </row>
    <row r="246" spans="1:7" ht="12.75">
      <c r="A246" t="s">
        <v>16</v>
      </c>
      <c r="B246">
        <v>12</v>
      </c>
      <c r="C246" s="2">
        <v>0.100000001490116</v>
      </c>
      <c r="D246" s="2">
        <v>0.0859609991312027</v>
      </c>
      <c r="E246" s="2">
        <v>0.0700000002980232</v>
      </c>
      <c r="F246" s="2">
        <v>0.0599999986588955</v>
      </c>
      <c r="G246" s="2">
        <v>0.0500000007450581</v>
      </c>
    </row>
    <row r="247" spans="1:7" ht="12.75">
      <c r="A247" t="s">
        <v>16</v>
      </c>
      <c r="B247">
        <v>14</v>
      </c>
      <c r="C247" s="2">
        <v>0.150000005960464</v>
      </c>
      <c r="D247" s="2">
        <v>0.129456996917725</v>
      </c>
      <c r="E247" s="2">
        <v>0.100000001490116</v>
      </c>
      <c r="F247" s="2">
        <v>0.0900000035762787</v>
      </c>
      <c r="G247" s="2">
        <v>0.0799999982118607</v>
      </c>
    </row>
    <row r="248" spans="1:7" ht="12.75">
      <c r="A248" t="s">
        <v>16</v>
      </c>
      <c r="B248">
        <v>16</v>
      </c>
      <c r="C248" s="2">
        <v>0.200000002980232</v>
      </c>
      <c r="D248" s="2">
        <v>0.180000007152557</v>
      </c>
      <c r="E248" s="2">
        <v>0.159999996423721</v>
      </c>
      <c r="F248" s="2">
        <v>0.140000000596046</v>
      </c>
      <c r="G248" s="2">
        <v>0.119999997317791</v>
      </c>
    </row>
    <row r="249" spans="1:7" ht="12.75">
      <c r="A249" t="s">
        <v>16</v>
      </c>
      <c r="B249">
        <v>18</v>
      </c>
      <c r="C249" s="2">
        <v>0.280000001192093</v>
      </c>
      <c r="D249" s="2">
        <v>0.25</v>
      </c>
      <c r="E249" s="2">
        <v>0.219999998807907</v>
      </c>
      <c r="F249" s="2">
        <v>0.189999997615814</v>
      </c>
      <c r="G249" s="2">
        <v>0.159999996423721</v>
      </c>
    </row>
    <row r="250" spans="1:7" ht="12.75">
      <c r="A250" t="s">
        <v>16</v>
      </c>
      <c r="B250">
        <v>20</v>
      </c>
      <c r="C250" s="2">
        <v>0.370000004768372</v>
      </c>
      <c r="D250" s="2">
        <v>0.340000003576279</v>
      </c>
      <c r="E250" s="2">
        <v>0.300000011920929</v>
      </c>
      <c r="F250" s="2">
        <v>0.259999990463257</v>
      </c>
      <c r="G250" s="2">
        <v>0.219999998807907</v>
      </c>
    </row>
    <row r="251" spans="1:7" ht="12.75">
      <c r="A251" t="s">
        <v>16</v>
      </c>
      <c r="B251">
        <v>22</v>
      </c>
      <c r="C251" s="2">
        <v>0.490000009536743</v>
      </c>
      <c r="D251" s="2">
        <v>0.430000007152557</v>
      </c>
      <c r="E251" s="2">
        <v>0.379999995231628</v>
      </c>
      <c r="F251" s="2">
        <v>0.330000013113022</v>
      </c>
      <c r="G251" s="2">
        <v>0.280000001192093</v>
      </c>
    </row>
    <row r="252" spans="1:7" ht="12.75">
      <c r="A252" t="s">
        <v>16</v>
      </c>
      <c r="B252">
        <v>24</v>
      </c>
      <c r="C252" s="2">
        <v>0.610000014305115</v>
      </c>
      <c r="D252" s="2">
        <v>0.550000011920929</v>
      </c>
      <c r="E252" s="2">
        <v>0.479999989271164</v>
      </c>
      <c r="F252" s="2">
        <v>0.409999996423721</v>
      </c>
      <c r="G252" s="2">
        <v>0.349999994039536</v>
      </c>
    </row>
    <row r="253" spans="1:7" ht="12.75">
      <c r="A253" t="s">
        <v>16</v>
      </c>
      <c r="B253">
        <v>26</v>
      </c>
      <c r="C253" s="2">
        <v>0.75</v>
      </c>
      <c r="D253" s="2">
        <v>0.670000016689301</v>
      </c>
      <c r="E253" s="2">
        <v>0.589999973773956</v>
      </c>
      <c r="F253" s="2">
        <v>0.509999990463257</v>
      </c>
      <c r="G253" s="2">
        <v>0.430000007152557</v>
      </c>
    </row>
    <row r="254" spans="1:7" ht="12.75">
      <c r="A254" t="s">
        <v>16</v>
      </c>
      <c r="B254">
        <v>28</v>
      </c>
      <c r="C254" s="2">
        <v>0.910000026226044</v>
      </c>
      <c r="D254" s="2">
        <v>0.810000002384186</v>
      </c>
      <c r="E254" s="2">
        <v>0.709999978542328</v>
      </c>
      <c r="F254" s="2">
        <v>0.620000004768372</v>
      </c>
      <c r="G254" s="2">
        <v>0.519999980926514</v>
      </c>
    </row>
    <row r="255" spans="1:7" ht="12.75">
      <c r="A255" t="s">
        <v>16</v>
      </c>
      <c r="B255">
        <v>30</v>
      </c>
      <c r="C255" s="2">
        <v>1.08000004291534</v>
      </c>
      <c r="D255" s="2">
        <v>0.959999978542328</v>
      </c>
      <c r="E255" s="2">
        <v>0.839999973773956</v>
      </c>
      <c r="F255" s="2">
        <v>0.730000019073486</v>
      </c>
      <c r="G255" s="2">
        <v>0.620000004768372</v>
      </c>
    </row>
    <row r="256" spans="1:7" ht="12.75">
      <c r="A256" t="s">
        <v>16</v>
      </c>
      <c r="B256">
        <v>32</v>
      </c>
      <c r="C256" s="2">
        <v>1.25999999046326</v>
      </c>
      <c r="D256" s="2">
        <v>1.12000000476837</v>
      </c>
      <c r="E256" s="2">
        <v>0.990000009536743</v>
      </c>
      <c r="F256" s="2">
        <v>0.860000014305115</v>
      </c>
      <c r="G256" s="2">
        <v>0.720000028610229</v>
      </c>
    </row>
    <row r="257" spans="1:7" ht="12.75">
      <c r="A257" t="s">
        <v>16</v>
      </c>
      <c r="B257">
        <v>34</v>
      </c>
      <c r="C257" s="2">
        <v>1.46000003814697</v>
      </c>
      <c r="D257" s="2">
        <v>1.29999995231628</v>
      </c>
      <c r="E257" s="2">
        <v>1.14999997615814</v>
      </c>
      <c r="F257" s="2">
        <v>0.990000009536743</v>
      </c>
      <c r="G257" s="2">
        <v>0.829999983310699</v>
      </c>
    </row>
    <row r="258" spans="1:7" ht="12.75">
      <c r="A258" t="s">
        <v>16</v>
      </c>
      <c r="B258">
        <v>36</v>
      </c>
      <c r="C258" s="2">
        <v>1.67999994754791</v>
      </c>
      <c r="D258" s="2">
        <v>1.5</v>
      </c>
      <c r="E258" s="2">
        <v>1.32000005245209</v>
      </c>
      <c r="F258" s="2">
        <v>1.13999998569489</v>
      </c>
      <c r="G258" s="2">
        <v>0.959999978542328</v>
      </c>
    </row>
    <row r="259" spans="1:7" ht="12.75">
      <c r="A259" t="s">
        <v>16</v>
      </c>
      <c r="B259">
        <v>38</v>
      </c>
      <c r="C259" s="2">
        <v>1.91999995708466</v>
      </c>
      <c r="D259" s="2">
        <v>1.71000003814697</v>
      </c>
      <c r="E259" s="2">
        <v>1.5</v>
      </c>
      <c r="F259" s="2">
        <v>1.29999995231628</v>
      </c>
      <c r="G259" s="2">
        <v>1.10000002384186</v>
      </c>
    </row>
    <row r="260" spans="1:7" ht="12.75">
      <c r="A260" t="s">
        <v>16</v>
      </c>
      <c r="B260">
        <v>40</v>
      </c>
      <c r="C260" s="2">
        <v>2.17000007629395</v>
      </c>
      <c r="D260" s="2">
        <v>1.92999994754791</v>
      </c>
      <c r="E260" s="2">
        <v>1.70000004768372</v>
      </c>
      <c r="F260" s="2">
        <v>1.47000002861023</v>
      </c>
      <c r="G260" s="2">
        <v>1.24000000953674</v>
      </c>
    </row>
    <row r="261" spans="1:7" ht="12.75">
      <c r="A261" t="s">
        <v>16</v>
      </c>
      <c r="B261">
        <v>42</v>
      </c>
      <c r="C261" s="2">
        <v>2.4300000667572</v>
      </c>
      <c r="D261" s="2">
        <v>2.17000007629395</v>
      </c>
      <c r="E261" s="2">
        <v>1.9099999666214</v>
      </c>
      <c r="F261" s="2">
        <v>1.64999997615814</v>
      </c>
      <c r="G261" s="2">
        <v>1.38999998569489</v>
      </c>
    </row>
    <row r="262" spans="1:7" ht="12.75">
      <c r="A262" t="s">
        <v>16</v>
      </c>
      <c r="B262">
        <v>44</v>
      </c>
      <c r="C262" s="2">
        <v>2.71000003814697</v>
      </c>
      <c r="D262" s="2">
        <v>2.42000007629395</v>
      </c>
      <c r="E262" s="2">
        <v>2.13000011444092</v>
      </c>
      <c r="F262" s="2">
        <v>1.8400000333786</v>
      </c>
      <c r="G262" s="2">
        <v>1.54999995231628</v>
      </c>
    </row>
    <row r="263" spans="1:7" ht="12.75">
      <c r="A263" t="s">
        <v>16</v>
      </c>
      <c r="B263">
        <v>46</v>
      </c>
      <c r="C263" s="2">
        <v>3</v>
      </c>
      <c r="D263" s="2">
        <v>2.6800000667572</v>
      </c>
      <c r="E263" s="2">
        <v>2.35999989509583</v>
      </c>
      <c r="F263" s="2">
        <v>2.03999996185303</v>
      </c>
      <c r="G263" s="2">
        <v>1.72000002861023</v>
      </c>
    </row>
    <row r="264" spans="1:7" ht="12.75">
      <c r="A264" t="s">
        <v>16</v>
      </c>
      <c r="B264">
        <v>48</v>
      </c>
      <c r="C264" s="2">
        <v>3.29999995231628</v>
      </c>
      <c r="D264" s="2">
        <v>2.95000004768372</v>
      </c>
      <c r="E264" s="2">
        <v>2.59999990463257</v>
      </c>
      <c r="F264" s="2">
        <v>2.24000000953674</v>
      </c>
      <c r="G264" s="2">
        <v>1.88999998569489</v>
      </c>
    </row>
    <row r="265" spans="1:7" ht="12.75">
      <c r="A265" t="s">
        <v>16</v>
      </c>
      <c r="B265">
        <v>50</v>
      </c>
      <c r="C265" s="2">
        <v>3.63000011444092</v>
      </c>
      <c r="D265" s="2">
        <v>3.24000000953674</v>
      </c>
      <c r="E265" s="2">
        <v>2.84999990463257</v>
      </c>
      <c r="F265" s="2">
        <v>2.46000003814697</v>
      </c>
      <c r="G265" s="2">
        <v>2.0699999332428</v>
      </c>
    </row>
    <row r="266" spans="1:7" ht="12.75">
      <c r="A266" t="s">
        <v>16</v>
      </c>
      <c r="B266">
        <v>52</v>
      </c>
      <c r="C266" s="2">
        <v>3.96000003814697</v>
      </c>
      <c r="D266" s="2">
        <v>3.52999997138977</v>
      </c>
      <c r="E266" s="2">
        <v>3.10999989509583</v>
      </c>
      <c r="F266" s="2">
        <v>2.69000005722046</v>
      </c>
      <c r="G266" s="2">
        <v>2.25999999046326</v>
      </c>
    </row>
    <row r="267" spans="1:7" ht="12.75">
      <c r="A267" t="s">
        <v>16</v>
      </c>
      <c r="B267">
        <v>54</v>
      </c>
      <c r="C267" s="2">
        <v>4.30000019073486</v>
      </c>
      <c r="D267" s="2">
        <v>3.83999991416931</v>
      </c>
      <c r="E267" s="2">
        <v>3.38000011444092</v>
      </c>
      <c r="F267" s="2">
        <v>2.92000007629395</v>
      </c>
      <c r="G267" s="2">
        <v>2.46000003814697</v>
      </c>
    </row>
    <row r="268" spans="1:7" ht="12.75">
      <c r="A268" t="s">
        <v>16</v>
      </c>
      <c r="B268">
        <v>56</v>
      </c>
      <c r="C268" s="2">
        <v>4.65999984741211</v>
      </c>
      <c r="D268" s="2">
        <v>4.15999984741211</v>
      </c>
      <c r="E268" s="2">
        <v>3.66000008583069</v>
      </c>
      <c r="F268" s="2">
        <v>3.16000008583069</v>
      </c>
      <c r="G268" s="2">
        <v>2.66000008583069</v>
      </c>
    </row>
    <row r="269" spans="1:7" ht="12.75">
      <c r="A269" t="s">
        <v>16</v>
      </c>
      <c r="B269">
        <v>58</v>
      </c>
      <c r="C269" s="2">
        <v>5.03000020980835</v>
      </c>
      <c r="D269" s="2">
        <v>4.48999977111816</v>
      </c>
      <c r="E269" s="2">
        <v>3.95000004768372</v>
      </c>
      <c r="F269" s="2">
        <v>3.41000008583069</v>
      </c>
      <c r="G269" s="2">
        <v>2.86999988555908</v>
      </c>
    </row>
    <row r="270" spans="1:7" ht="12.75">
      <c r="A270" t="s">
        <v>16</v>
      </c>
      <c r="B270">
        <v>60</v>
      </c>
      <c r="C270" s="2">
        <v>5.40000009536743</v>
      </c>
      <c r="D270" s="2">
        <v>4.82000017166138</v>
      </c>
      <c r="E270" s="2">
        <v>4.25</v>
      </c>
      <c r="F270" s="2">
        <v>3.67000007629395</v>
      </c>
      <c r="G270" s="2">
        <v>3.09999990463257</v>
      </c>
    </row>
    <row r="271" spans="1:7" ht="12.75">
      <c r="A271" t="s">
        <v>16</v>
      </c>
      <c r="B271">
        <v>62</v>
      </c>
      <c r="C271" s="2">
        <v>5.76999998092651</v>
      </c>
      <c r="D271" s="2">
        <v>5.15999984741211</v>
      </c>
      <c r="E271" s="2">
        <v>4.55000019073486</v>
      </c>
      <c r="F271" s="2">
        <v>3.94000005722046</v>
      </c>
      <c r="G271" s="2">
        <v>3.33999991416931</v>
      </c>
    </row>
    <row r="272" spans="1:7" ht="12.75">
      <c r="A272" t="s">
        <v>16</v>
      </c>
      <c r="B272">
        <v>64</v>
      </c>
      <c r="C272" s="2">
        <v>6.15000009536743</v>
      </c>
      <c r="D272" s="2">
        <v>5.5</v>
      </c>
      <c r="E272" s="2">
        <v>4.8600001335144</v>
      </c>
      <c r="F272" s="2">
        <v>4.21000003814697</v>
      </c>
      <c r="G272" s="2">
        <v>3.57999992370605</v>
      </c>
    </row>
    <row r="273" spans="1:7" ht="12.75">
      <c r="A273" t="s">
        <v>16</v>
      </c>
      <c r="B273">
        <v>66</v>
      </c>
      <c r="C273" s="2">
        <v>6.53000020980835</v>
      </c>
      <c r="D273" s="2">
        <v>5.84000015258789</v>
      </c>
      <c r="E273" s="2">
        <v>5.17000007629395</v>
      </c>
      <c r="F273" s="2">
        <v>4.5</v>
      </c>
      <c r="G273" s="2">
        <v>3.82999992370605</v>
      </c>
    </row>
    <row r="274" spans="1:7" ht="12.75">
      <c r="A274" t="s">
        <v>16</v>
      </c>
      <c r="B274">
        <v>68</v>
      </c>
      <c r="C274" s="2">
        <v>6.92000007629395</v>
      </c>
      <c r="D274" s="2">
        <v>6.19000005722046</v>
      </c>
      <c r="E274" s="2">
        <v>5.48999977111816</v>
      </c>
      <c r="F274" s="2">
        <v>4.78999996185303</v>
      </c>
      <c r="G274" s="2">
        <v>4.09000015258789</v>
      </c>
    </row>
    <row r="275" spans="1:7" ht="12.75">
      <c r="A275" t="s">
        <v>16</v>
      </c>
      <c r="B275">
        <v>70</v>
      </c>
      <c r="C275" s="2">
        <v>7.32999992370605</v>
      </c>
      <c r="D275" s="2">
        <v>6.55999994277954</v>
      </c>
      <c r="E275" s="2">
        <v>5.82000017166138</v>
      </c>
      <c r="F275" s="2">
        <v>5.07999992370605</v>
      </c>
      <c r="G275" s="2">
        <v>4.3600001335144</v>
      </c>
    </row>
    <row r="276" spans="1:7" ht="12.75">
      <c r="A276" t="s">
        <v>16</v>
      </c>
      <c r="B276">
        <v>72</v>
      </c>
      <c r="C276" s="2">
        <v>7.73999977111816</v>
      </c>
      <c r="D276" s="2">
        <v>6.92999982833862</v>
      </c>
      <c r="E276" s="2">
        <v>6.15999984741211</v>
      </c>
      <c r="F276" s="2">
        <v>5.3899998664856</v>
      </c>
      <c r="G276" s="2">
        <v>4.6399998664856</v>
      </c>
    </row>
    <row r="277" spans="1:7" ht="12.75">
      <c r="A277" t="s">
        <v>16</v>
      </c>
      <c r="B277">
        <v>74</v>
      </c>
      <c r="C277" s="2">
        <v>8.14999961853027</v>
      </c>
      <c r="D277" s="2">
        <v>7.30999994277954</v>
      </c>
      <c r="E277" s="2">
        <v>6.51000022888184</v>
      </c>
      <c r="F277" s="2">
        <v>5.71000003814697</v>
      </c>
      <c r="G277" s="2">
        <v>4.92000007629395</v>
      </c>
    </row>
    <row r="278" spans="1:7" ht="12.75">
      <c r="A278" t="s">
        <v>16</v>
      </c>
      <c r="B278">
        <v>76</v>
      </c>
      <c r="C278" s="2">
        <v>8.56999969482422</v>
      </c>
      <c r="D278" s="2">
        <v>7.71000003814697</v>
      </c>
      <c r="E278" s="2">
        <v>6.8600001335144</v>
      </c>
      <c r="F278" s="2">
        <v>6.03999996185303</v>
      </c>
      <c r="G278" s="2">
        <v>5.21000003814697</v>
      </c>
    </row>
    <row r="279" spans="1:7" ht="12.75">
      <c r="A279" t="s">
        <v>16</v>
      </c>
      <c r="B279">
        <v>78</v>
      </c>
      <c r="C279" s="2">
        <v>9</v>
      </c>
      <c r="D279" s="2">
        <v>8.11999988555908</v>
      </c>
      <c r="E279" s="2">
        <v>7.23000001907349</v>
      </c>
      <c r="F279" s="2">
        <v>6.38000011444092</v>
      </c>
      <c r="G279" s="2">
        <v>5.5</v>
      </c>
    </row>
    <row r="280" spans="1:7" ht="12.75">
      <c r="A280" t="s">
        <v>16</v>
      </c>
      <c r="B280">
        <v>80</v>
      </c>
      <c r="C280" s="2">
        <v>9.4399995803833</v>
      </c>
      <c r="D280" s="2">
        <v>8.52999973297119</v>
      </c>
      <c r="E280" s="2">
        <v>7.59999990463257</v>
      </c>
      <c r="F280" s="2">
        <v>6.71999979019165</v>
      </c>
      <c r="G280" s="2">
        <v>5.80000019073486</v>
      </c>
    </row>
    <row r="281" spans="1:7" ht="12.75">
      <c r="A281" t="s">
        <v>16</v>
      </c>
      <c r="B281">
        <v>82</v>
      </c>
      <c r="C281" s="2">
        <v>9.88396644592285</v>
      </c>
      <c r="D281" s="2">
        <v>8.9316577911377</v>
      </c>
      <c r="E281" s="2">
        <v>7.94446992874146</v>
      </c>
      <c r="F281" s="2">
        <v>7.03911018371582</v>
      </c>
      <c r="G281" s="2">
        <v>6.09159421920776</v>
      </c>
    </row>
    <row r="282" spans="1:7" ht="12.75">
      <c r="A282" t="s">
        <v>16</v>
      </c>
      <c r="B282">
        <v>84</v>
      </c>
      <c r="C282" s="2">
        <v>10.3429641723633</v>
      </c>
      <c r="D282" s="2">
        <v>9.35073471069336</v>
      </c>
      <c r="E282" s="2">
        <v>8.31367778778076</v>
      </c>
      <c r="F282" s="2">
        <v>7.37785291671753</v>
      </c>
      <c r="G282" s="2">
        <v>6.39478778839111</v>
      </c>
    </row>
    <row r="283" spans="1:7" ht="12.75">
      <c r="A283" t="s">
        <v>16</v>
      </c>
      <c r="B283">
        <v>86</v>
      </c>
      <c r="C283" s="2">
        <v>10.8160314559937</v>
      </c>
      <c r="D283" s="2">
        <v>9.77865791320801</v>
      </c>
      <c r="E283" s="2">
        <v>8.68717861175537</v>
      </c>
      <c r="F283" s="2">
        <v>7.71811008453369</v>
      </c>
      <c r="G283" s="2">
        <v>6.69920921325684</v>
      </c>
    </row>
    <row r="284" spans="1:7" ht="12.75">
      <c r="A284" t="s">
        <v>16</v>
      </c>
      <c r="B284">
        <v>88</v>
      </c>
      <c r="C284" s="2">
        <v>11.3056526184082</v>
      </c>
      <c r="D284" s="2">
        <v>10.2162322998047</v>
      </c>
      <c r="E284" s="2">
        <v>9.06480407714844</v>
      </c>
      <c r="F284" s="2">
        <v>8.05857372283936</v>
      </c>
      <c r="G284" s="2">
        <v>7.00343179702759</v>
      </c>
    </row>
    <row r="285" spans="1:7" ht="12.75">
      <c r="A285" t="s">
        <v>16</v>
      </c>
      <c r="B285">
        <v>90</v>
      </c>
      <c r="C285" s="2">
        <v>11.8147163391113</v>
      </c>
      <c r="D285" s="2">
        <v>10.6644115447998</v>
      </c>
      <c r="E285" s="2">
        <v>9.44641590118408</v>
      </c>
      <c r="F285" s="2">
        <v>8.39779186248779</v>
      </c>
      <c r="G285" s="2">
        <v>7.30586814880371</v>
      </c>
    </row>
    <row r="286" spans="1:7" ht="12.75">
      <c r="A286" t="s">
        <v>16</v>
      </c>
      <c r="B286">
        <v>92</v>
      </c>
      <c r="C286" s="2">
        <v>12.3465309143066</v>
      </c>
      <c r="D286" s="2">
        <v>11.1243181228638</v>
      </c>
      <c r="E286" s="2">
        <v>9.8319149017334</v>
      </c>
      <c r="F286" s="2">
        <v>8.73416328430176</v>
      </c>
      <c r="G286" s="2">
        <v>7.6047568321228</v>
      </c>
    </row>
    <row r="287" spans="1:7" ht="12.75">
      <c r="A287" t="s">
        <v>16</v>
      </c>
      <c r="B287">
        <v>94</v>
      </c>
      <c r="C287" s="2">
        <v>12.9048557281494</v>
      </c>
      <c r="D287" s="2">
        <v>11.5972375869751</v>
      </c>
      <c r="E287" s="2">
        <v>10.2212371826172</v>
      </c>
      <c r="F287" s="2">
        <v>9.06592845916748</v>
      </c>
      <c r="G287" s="2">
        <v>7.89815807342529</v>
      </c>
    </row>
    <row r="288" spans="1:7" ht="12.75">
      <c r="A288" t="s">
        <v>16</v>
      </c>
      <c r="B288">
        <v>96</v>
      </c>
      <c r="C288" s="2">
        <v>13.4939184188843</v>
      </c>
      <c r="D288" s="2">
        <v>12.0846424102783</v>
      </c>
      <c r="E288" s="2">
        <v>10.6143569946289</v>
      </c>
      <c r="F288" s="2">
        <v>9.39116191864014</v>
      </c>
      <c r="G288" s="2">
        <v>8.18393993377686</v>
      </c>
    </row>
    <row r="289" spans="1:7" ht="12.75">
      <c r="A289" t="s">
        <v>16</v>
      </c>
      <c r="B289">
        <v>98</v>
      </c>
      <c r="C289" s="2">
        <v>14.1184377670288</v>
      </c>
      <c r="D289" s="2">
        <v>12.5881834030151</v>
      </c>
      <c r="E289" s="2">
        <v>11.0112934112549</v>
      </c>
      <c r="F289" s="2">
        <v>9.70776557922363</v>
      </c>
      <c r="G289" s="2">
        <v>8.45977783203125</v>
      </c>
    </row>
    <row r="290" spans="1:7" ht="12.75">
      <c r="A290" t="s">
        <v>16</v>
      </c>
      <c r="B290">
        <v>100</v>
      </c>
      <c r="C290" s="2">
        <v>14.7836494445801</v>
      </c>
      <c r="D290" s="2">
        <v>13.1097116470337</v>
      </c>
      <c r="E290" s="2">
        <v>11.4121103286743</v>
      </c>
      <c r="F290" s="2">
        <v>10.0134611129761</v>
      </c>
      <c r="G290" s="2">
        <v>8.72313785552979</v>
      </c>
    </row>
    <row r="291" spans="1:7" ht="12.75">
      <c r="A291" t="s">
        <v>17</v>
      </c>
      <c r="B291">
        <v>6</v>
      </c>
      <c r="C291" s="2">
        <v>0.0199999995529652</v>
      </c>
      <c r="D291" s="2">
        <v>0.0184250008314848</v>
      </c>
      <c r="E291" s="2">
        <v>0.0149999996647239</v>
      </c>
      <c r="F291" s="2">
        <v>0.00999999977648258</v>
      </c>
      <c r="G291" s="2">
        <v>0.00999999977648258</v>
      </c>
    </row>
    <row r="292" spans="1:7" ht="12.75">
      <c r="A292" t="s">
        <v>17</v>
      </c>
      <c r="B292">
        <v>8</v>
      </c>
      <c r="C292" s="2">
        <v>0.0399999991059303</v>
      </c>
      <c r="D292" s="2">
        <v>0.0399999991059303</v>
      </c>
      <c r="E292" s="2">
        <v>0.0299999993294477</v>
      </c>
      <c r="F292" s="2">
        <v>0.0199999995529652</v>
      </c>
      <c r="G292" s="2">
        <v>0.0199999995529652</v>
      </c>
    </row>
    <row r="293" spans="1:7" ht="12.75">
      <c r="A293" t="s">
        <v>17</v>
      </c>
      <c r="B293">
        <v>10</v>
      </c>
      <c r="C293" s="2">
        <v>0.0599999986588955</v>
      </c>
      <c r="D293" s="2">
        <v>0.053676001727581</v>
      </c>
      <c r="E293" s="2">
        <v>0.0500000007450581</v>
      </c>
      <c r="F293" s="2">
        <v>0.0399999991059303</v>
      </c>
      <c r="G293" s="2">
        <v>0.0299999993294477</v>
      </c>
    </row>
    <row r="294" spans="1:7" ht="12.75">
      <c r="A294" t="s">
        <v>17</v>
      </c>
      <c r="B294">
        <v>12</v>
      </c>
      <c r="C294" s="2">
        <v>0.100000001490116</v>
      </c>
      <c r="D294" s="2">
        <v>0.0859609991312027</v>
      </c>
      <c r="E294" s="2">
        <v>0.0700000002980232</v>
      </c>
      <c r="F294" s="2">
        <v>0.0599999986588955</v>
      </c>
      <c r="G294" s="2">
        <v>0.0500000007450581</v>
      </c>
    </row>
    <row r="295" spans="1:7" ht="12.75">
      <c r="A295" t="s">
        <v>17</v>
      </c>
      <c r="B295">
        <v>14</v>
      </c>
      <c r="C295" s="2">
        <v>0.150000005960464</v>
      </c>
      <c r="D295" s="2">
        <v>0.129456996917725</v>
      </c>
      <c r="E295" s="2">
        <v>0.100000001490116</v>
      </c>
      <c r="F295" s="2">
        <v>0.0900000035762787</v>
      </c>
      <c r="G295" s="2">
        <v>0.0799999982118607</v>
      </c>
    </row>
    <row r="296" spans="1:7" ht="12.75">
      <c r="A296" t="s">
        <v>17</v>
      </c>
      <c r="B296">
        <v>16</v>
      </c>
      <c r="C296" s="2">
        <v>0.200000002980232</v>
      </c>
      <c r="D296" s="2">
        <v>0.180000007152557</v>
      </c>
      <c r="E296" s="2">
        <v>0.159999996423721</v>
      </c>
      <c r="F296" s="2">
        <v>0.140000000596046</v>
      </c>
      <c r="G296" s="2">
        <v>0.119999997317791</v>
      </c>
    </row>
    <row r="297" spans="1:7" ht="12.75">
      <c r="A297" t="s">
        <v>17</v>
      </c>
      <c r="B297">
        <v>18</v>
      </c>
      <c r="C297" s="2">
        <v>0.280000001192093</v>
      </c>
      <c r="D297" s="2">
        <v>0.25</v>
      </c>
      <c r="E297" s="2">
        <v>0.219999998807907</v>
      </c>
      <c r="F297" s="2">
        <v>0.189999997615814</v>
      </c>
      <c r="G297" s="2">
        <v>0.159999996423721</v>
      </c>
    </row>
    <row r="298" spans="1:7" ht="12.75">
      <c r="A298" t="s">
        <v>17</v>
      </c>
      <c r="B298">
        <v>20</v>
      </c>
      <c r="C298" s="2">
        <v>0.370000004768372</v>
      </c>
      <c r="D298" s="2">
        <v>0.340000003576279</v>
      </c>
      <c r="E298" s="2">
        <v>0.300000011920929</v>
      </c>
      <c r="F298" s="2">
        <v>0.259999990463257</v>
      </c>
      <c r="G298" s="2">
        <v>0.219999998807907</v>
      </c>
    </row>
    <row r="299" spans="1:7" ht="12.75">
      <c r="A299" t="s">
        <v>17</v>
      </c>
      <c r="B299">
        <v>22</v>
      </c>
      <c r="C299" s="2">
        <v>0.490000009536743</v>
      </c>
      <c r="D299" s="2">
        <v>0.430000007152557</v>
      </c>
      <c r="E299" s="2">
        <v>0.379999995231628</v>
      </c>
      <c r="F299" s="2">
        <v>0.330000013113022</v>
      </c>
      <c r="G299" s="2">
        <v>0.280000001192093</v>
      </c>
    </row>
    <row r="300" spans="1:7" ht="12.75">
      <c r="A300" t="s">
        <v>17</v>
      </c>
      <c r="B300">
        <v>24</v>
      </c>
      <c r="C300" s="2">
        <v>0.610000014305115</v>
      </c>
      <c r="D300" s="2">
        <v>0.550000011920929</v>
      </c>
      <c r="E300" s="2">
        <v>0.479999989271164</v>
      </c>
      <c r="F300" s="2">
        <v>0.409999996423721</v>
      </c>
      <c r="G300" s="2">
        <v>0.349999994039536</v>
      </c>
    </row>
    <row r="301" spans="1:7" ht="12.75">
      <c r="A301" t="s">
        <v>17</v>
      </c>
      <c r="B301">
        <v>26</v>
      </c>
      <c r="C301" s="2">
        <v>0.75</v>
      </c>
      <c r="D301" s="2">
        <v>0.670000016689301</v>
      </c>
      <c r="E301" s="2">
        <v>0.589999973773956</v>
      </c>
      <c r="F301" s="2">
        <v>0.509999990463257</v>
      </c>
      <c r="G301" s="2">
        <v>0.430000007152557</v>
      </c>
    </row>
    <row r="302" spans="1:7" ht="12.75">
      <c r="A302" t="s">
        <v>17</v>
      </c>
      <c r="B302">
        <v>28</v>
      </c>
      <c r="C302" s="2">
        <v>0.910000026226044</v>
      </c>
      <c r="D302" s="2">
        <v>0.810000002384186</v>
      </c>
      <c r="E302" s="2">
        <v>0.709999978542328</v>
      </c>
      <c r="F302" s="2">
        <v>0.620000004768372</v>
      </c>
      <c r="G302" s="2">
        <v>0.519999980926514</v>
      </c>
    </row>
    <row r="303" spans="1:7" ht="12.75">
      <c r="A303" t="s">
        <v>17</v>
      </c>
      <c r="B303">
        <v>30</v>
      </c>
      <c r="C303" s="2">
        <v>1.08000004291534</v>
      </c>
      <c r="D303" s="2">
        <v>0.959999978542328</v>
      </c>
      <c r="E303" s="2">
        <v>0.839999973773956</v>
      </c>
      <c r="F303" s="2">
        <v>0.730000019073486</v>
      </c>
      <c r="G303" s="2">
        <v>0.620000004768372</v>
      </c>
    </row>
    <row r="304" spans="1:7" ht="12.75">
      <c r="A304" t="s">
        <v>17</v>
      </c>
      <c r="B304">
        <v>32</v>
      </c>
      <c r="C304" s="2">
        <v>1.25999999046326</v>
      </c>
      <c r="D304" s="2">
        <v>1.12000000476837</v>
      </c>
      <c r="E304" s="2">
        <v>0.990000009536743</v>
      </c>
      <c r="F304" s="2">
        <v>0.860000014305115</v>
      </c>
      <c r="G304" s="2">
        <v>0.720000028610229</v>
      </c>
    </row>
    <row r="305" spans="1:7" ht="12.75">
      <c r="A305" t="s">
        <v>17</v>
      </c>
      <c r="B305">
        <v>34</v>
      </c>
      <c r="C305" s="2">
        <v>1.46000003814697</v>
      </c>
      <c r="D305" s="2">
        <v>1.29999995231628</v>
      </c>
      <c r="E305" s="2">
        <v>1.14999997615814</v>
      </c>
      <c r="F305" s="2">
        <v>0.990000009536743</v>
      </c>
      <c r="G305" s="2">
        <v>0.829999983310699</v>
      </c>
    </row>
    <row r="306" spans="1:7" ht="12.75">
      <c r="A306" t="s">
        <v>17</v>
      </c>
      <c r="B306">
        <v>36</v>
      </c>
      <c r="C306" s="2">
        <v>1.67999994754791</v>
      </c>
      <c r="D306" s="2">
        <v>1.5</v>
      </c>
      <c r="E306" s="2">
        <v>1.32000005245209</v>
      </c>
      <c r="F306" s="2">
        <v>1.13999998569489</v>
      </c>
      <c r="G306" s="2">
        <v>0.959999978542328</v>
      </c>
    </row>
    <row r="307" spans="1:7" ht="12.75">
      <c r="A307" t="s">
        <v>17</v>
      </c>
      <c r="B307">
        <v>38</v>
      </c>
      <c r="C307" s="2">
        <v>1.91999995708466</v>
      </c>
      <c r="D307" s="2">
        <v>1.71000003814697</v>
      </c>
      <c r="E307" s="2">
        <v>1.5</v>
      </c>
      <c r="F307" s="2">
        <v>1.29999995231628</v>
      </c>
      <c r="G307" s="2">
        <v>1.10000002384186</v>
      </c>
    </row>
    <row r="308" spans="1:7" ht="12.75">
      <c r="A308" t="s">
        <v>17</v>
      </c>
      <c r="B308">
        <v>40</v>
      </c>
      <c r="C308" s="2">
        <v>2.17000007629395</v>
      </c>
      <c r="D308" s="2">
        <v>1.92999994754791</v>
      </c>
      <c r="E308" s="2">
        <v>1.70000004768372</v>
      </c>
      <c r="F308" s="2">
        <v>1.47000002861023</v>
      </c>
      <c r="G308" s="2">
        <v>1.24000000953674</v>
      </c>
    </row>
    <row r="309" spans="1:7" ht="12.75">
      <c r="A309" t="s">
        <v>17</v>
      </c>
      <c r="B309">
        <v>42</v>
      </c>
      <c r="C309" s="2">
        <v>2.4300000667572</v>
      </c>
      <c r="D309" s="2">
        <v>2.17000007629395</v>
      </c>
      <c r="E309" s="2">
        <v>1.9099999666214</v>
      </c>
      <c r="F309" s="2">
        <v>1.64999997615814</v>
      </c>
      <c r="G309" s="2">
        <v>1.38999998569489</v>
      </c>
    </row>
    <row r="310" spans="1:7" ht="12.75">
      <c r="A310" t="s">
        <v>17</v>
      </c>
      <c r="B310">
        <v>44</v>
      </c>
      <c r="C310" s="2">
        <v>2.71000003814697</v>
      </c>
      <c r="D310" s="2">
        <v>2.42000007629395</v>
      </c>
      <c r="E310" s="2">
        <v>2.13000011444092</v>
      </c>
      <c r="F310" s="2">
        <v>1.8400000333786</v>
      </c>
      <c r="G310" s="2">
        <v>1.54999995231628</v>
      </c>
    </row>
    <row r="311" spans="1:7" ht="12.75">
      <c r="A311" t="s">
        <v>17</v>
      </c>
      <c r="B311">
        <v>46</v>
      </c>
      <c r="C311" s="2">
        <v>3</v>
      </c>
      <c r="D311" s="2">
        <v>2.6800000667572</v>
      </c>
      <c r="E311" s="2">
        <v>2.35999989509583</v>
      </c>
      <c r="F311" s="2">
        <v>2.03999996185303</v>
      </c>
      <c r="G311" s="2">
        <v>1.72000002861023</v>
      </c>
    </row>
    <row r="312" spans="1:7" ht="12.75">
      <c r="A312" t="s">
        <v>17</v>
      </c>
      <c r="B312">
        <v>48</v>
      </c>
      <c r="C312" s="2">
        <v>3.29999995231628</v>
      </c>
      <c r="D312" s="2">
        <v>2.95000004768372</v>
      </c>
      <c r="E312" s="2">
        <v>2.59999990463257</v>
      </c>
      <c r="F312" s="2">
        <v>2.24000000953674</v>
      </c>
      <c r="G312" s="2">
        <v>1.88999998569489</v>
      </c>
    </row>
    <row r="313" spans="1:7" ht="12.75">
      <c r="A313" t="s">
        <v>17</v>
      </c>
      <c r="B313">
        <v>50</v>
      </c>
      <c r="C313" s="2">
        <v>3.63000011444092</v>
      </c>
      <c r="D313" s="2">
        <v>3.24000000953674</v>
      </c>
      <c r="E313" s="2">
        <v>2.84999990463257</v>
      </c>
      <c r="F313" s="2">
        <v>2.46000003814697</v>
      </c>
      <c r="G313" s="2">
        <v>2.0699999332428</v>
      </c>
    </row>
    <row r="314" spans="1:7" ht="12.75">
      <c r="A314" t="s">
        <v>17</v>
      </c>
      <c r="B314">
        <v>52</v>
      </c>
      <c r="C314" s="2">
        <v>3.96000003814697</v>
      </c>
      <c r="D314" s="2">
        <v>3.52999997138977</v>
      </c>
      <c r="E314" s="2">
        <v>3.10999989509583</v>
      </c>
      <c r="F314" s="2">
        <v>2.69000005722046</v>
      </c>
      <c r="G314" s="2">
        <v>2.25999999046326</v>
      </c>
    </row>
    <row r="315" spans="1:7" ht="12.75">
      <c r="A315" t="s">
        <v>17</v>
      </c>
      <c r="B315">
        <v>54</v>
      </c>
      <c r="C315" s="2">
        <v>4.30000019073486</v>
      </c>
      <c r="D315" s="2">
        <v>3.83999991416931</v>
      </c>
      <c r="E315" s="2">
        <v>3.38000011444092</v>
      </c>
      <c r="F315" s="2">
        <v>2.92000007629395</v>
      </c>
      <c r="G315" s="2">
        <v>2.46000003814697</v>
      </c>
    </row>
    <row r="316" spans="1:7" ht="12.75">
      <c r="A316" t="s">
        <v>17</v>
      </c>
      <c r="B316">
        <v>56</v>
      </c>
      <c r="C316" s="2">
        <v>4.65999984741211</v>
      </c>
      <c r="D316" s="2">
        <v>4.15999984741211</v>
      </c>
      <c r="E316" s="2">
        <v>3.66000008583069</v>
      </c>
      <c r="F316" s="2">
        <v>3.16000008583069</v>
      </c>
      <c r="G316" s="2">
        <v>2.66000008583069</v>
      </c>
    </row>
    <row r="317" spans="1:7" ht="12.75">
      <c r="A317" t="s">
        <v>17</v>
      </c>
      <c r="B317">
        <v>58</v>
      </c>
      <c r="C317" s="2">
        <v>5.03000020980835</v>
      </c>
      <c r="D317" s="2">
        <v>4.48999977111816</v>
      </c>
      <c r="E317" s="2">
        <v>3.95000004768372</v>
      </c>
      <c r="F317" s="2">
        <v>3.41000008583069</v>
      </c>
      <c r="G317" s="2">
        <v>2.86999988555908</v>
      </c>
    </row>
    <row r="318" spans="1:7" ht="12.75">
      <c r="A318" t="s">
        <v>17</v>
      </c>
      <c r="B318">
        <v>60</v>
      </c>
      <c r="C318" s="2">
        <v>5.40000009536743</v>
      </c>
      <c r="D318" s="2">
        <v>4.82000017166138</v>
      </c>
      <c r="E318" s="2">
        <v>4.25</v>
      </c>
      <c r="F318" s="2">
        <v>3.67000007629395</v>
      </c>
      <c r="G318" s="2">
        <v>3.09999990463257</v>
      </c>
    </row>
    <row r="319" spans="1:7" ht="12.75">
      <c r="A319" t="s">
        <v>17</v>
      </c>
      <c r="B319">
        <v>62</v>
      </c>
      <c r="C319" s="2">
        <v>5.76999998092651</v>
      </c>
      <c r="D319" s="2">
        <v>5.15999984741211</v>
      </c>
      <c r="E319" s="2">
        <v>4.55000019073486</v>
      </c>
      <c r="F319" s="2">
        <v>3.94000005722046</v>
      </c>
      <c r="G319" s="2">
        <v>3.33999991416931</v>
      </c>
    </row>
    <row r="320" spans="1:7" ht="12.75">
      <c r="A320" t="s">
        <v>17</v>
      </c>
      <c r="B320">
        <v>64</v>
      </c>
      <c r="C320" s="2">
        <v>6.15000009536743</v>
      </c>
      <c r="D320" s="2">
        <v>5.5</v>
      </c>
      <c r="E320" s="2">
        <v>4.8600001335144</v>
      </c>
      <c r="F320" s="2">
        <v>4.21000003814697</v>
      </c>
      <c r="G320" s="2">
        <v>3.57999992370605</v>
      </c>
    </row>
    <row r="321" spans="1:7" ht="12.75">
      <c r="A321" t="s">
        <v>17</v>
      </c>
      <c r="B321">
        <v>66</v>
      </c>
      <c r="C321" s="2">
        <v>6.53000020980835</v>
      </c>
      <c r="D321" s="2">
        <v>5.84000015258789</v>
      </c>
      <c r="E321" s="2">
        <v>5.17000007629395</v>
      </c>
      <c r="F321" s="2">
        <v>4.5</v>
      </c>
      <c r="G321" s="2">
        <v>3.82999992370605</v>
      </c>
    </row>
    <row r="322" spans="1:7" ht="12.75">
      <c r="A322" t="s">
        <v>17</v>
      </c>
      <c r="B322">
        <v>68</v>
      </c>
      <c r="C322" s="2">
        <v>6.92000007629395</v>
      </c>
      <c r="D322" s="2">
        <v>6.19000005722046</v>
      </c>
      <c r="E322" s="2">
        <v>5.48999977111816</v>
      </c>
      <c r="F322" s="2">
        <v>4.78999996185303</v>
      </c>
      <c r="G322" s="2">
        <v>4.09000015258789</v>
      </c>
    </row>
    <row r="323" spans="1:7" ht="12.75">
      <c r="A323" t="s">
        <v>17</v>
      </c>
      <c r="B323">
        <v>70</v>
      </c>
      <c r="C323" s="2">
        <v>7.32999992370605</v>
      </c>
      <c r="D323" s="2">
        <v>6.55999994277954</v>
      </c>
      <c r="E323" s="2">
        <v>5.82000017166138</v>
      </c>
      <c r="F323" s="2">
        <v>5.07999992370605</v>
      </c>
      <c r="G323" s="2">
        <v>4.3600001335144</v>
      </c>
    </row>
    <row r="324" spans="1:7" ht="12.75">
      <c r="A324" t="s">
        <v>17</v>
      </c>
      <c r="B324">
        <v>72</v>
      </c>
      <c r="C324" s="2">
        <v>7.73999977111816</v>
      </c>
      <c r="D324" s="2">
        <v>6.92999982833862</v>
      </c>
      <c r="E324" s="2">
        <v>6.15999984741211</v>
      </c>
      <c r="F324" s="2">
        <v>5.3899998664856</v>
      </c>
      <c r="G324" s="2">
        <v>4.6399998664856</v>
      </c>
    </row>
    <row r="325" spans="1:7" ht="12.75">
      <c r="A325" t="s">
        <v>17</v>
      </c>
      <c r="B325">
        <v>74</v>
      </c>
      <c r="C325" s="2">
        <v>8.14999961853027</v>
      </c>
      <c r="D325" s="2">
        <v>7.30999994277954</v>
      </c>
      <c r="E325" s="2">
        <v>6.51000022888184</v>
      </c>
      <c r="F325" s="2">
        <v>5.71000003814697</v>
      </c>
      <c r="G325" s="2">
        <v>4.92000007629395</v>
      </c>
    </row>
    <row r="326" spans="1:7" ht="12.75">
      <c r="A326" t="s">
        <v>17</v>
      </c>
      <c r="B326">
        <v>76</v>
      </c>
      <c r="C326" s="2">
        <v>8.56999969482422</v>
      </c>
      <c r="D326" s="2">
        <v>7.71000003814697</v>
      </c>
      <c r="E326" s="2">
        <v>6.8600001335144</v>
      </c>
      <c r="F326" s="2">
        <v>6.03999996185303</v>
      </c>
      <c r="G326" s="2">
        <v>5.21000003814697</v>
      </c>
    </row>
    <row r="327" spans="1:7" ht="12.75">
      <c r="A327" t="s">
        <v>17</v>
      </c>
      <c r="B327">
        <v>78</v>
      </c>
      <c r="C327" s="2">
        <v>9</v>
      </c>
      <c r="D327" s="2">
        <v>8.11999988555908</v>
      </c>
      <c r="E327" s="2">
        <v>7.23000001907349</v>
      </c>
      <c r="F327" s="2">
        <v>6.38000011444092</v>
      </c>
      <c r="G327" s="2">
        <v>5.5</v>
      </c>
    </row>
    <row r="328" spans="1:7" ht="12.75">
      <c r="A328" t="s">
        <v>17</v>
      </c>
      <c r="B328">
        <v>80</v>
      </c>
      <c r="C328" s="2">
        <v>9.4399995803833</v>
      </c>
      <c r="D328" s="2">
        <v>8.52999973297119</v>
      </c>
      <c r="E328" s="2">
        <v>7.59999990463257</v>
      </c>
      <c r="F328" s="2">
        <v>6.71999979019165</v>
      </c>
      <c r="G328" s="2">
        <v>5.80000019073486</v>
      </c>
    </row>
    <row r="329" spans="1:7" ht="12.75">
      <c r="A329" t="s">
        <v>17</v>
      </c>
      <c r="B329">
        <v>82</v>
      </c>
      <c r="C329" s="2">
        <v>9.88396644592285</v>
      </c>
      <c r="D329" s="2">
        <v>8.9316577911377</v>
      </c>
      <c r="E329" s="2">
        <v>7.94446992874146</v>
      </c>
      <c r="F329" s="2">
        <v>7.03911018371582</v>
      </c>
      <c r="G329" s="2">
        <v>6.09159421920776</v>
      </c>
    </row>
    <row r="330" spans="1:7" ht="12.75">
      <c r="A330" t="s">
        <v>17</v>
      </c>
      <c r="B330">
        <v>84</v>
      </c>
      <c r="C330" s="2">
        <v>10.3429641723633</v>
      </c>
      <c r="D330" s="2">
        <v>9.35073471069336</v>
      </c>
      <c r="E330" s="2">
        <v>8.31367778778076</v>
      </c>
      <c r="F330" s="2">
        <v>7.37785291671753</v>
      </c>
      <c r="G330" s="2">
        <v>6.39478778839111</v>
      </c>
    </row>
    <row r="331" spans="1:7" ht="12.75">
      <c r="A331" t="s">
        <v>17</v>
      </c>
      <c r="B331">
        <v>86</v>
      </c>
      <c r="C331" s="2">
        <v>10.8160314559937</v>
      </c>
      <c r="D331" s="2">
        <v>9.77865791320801</v>
      </c>
      <c r="E331" s="2">
        <v>8.68717861175537</v>
      </c>
      <c r="F331" s="2">
        <v>7.71811008453369</v>
      </c>
      <c r="G331" s="2">
        <v>6.69920921325684</v>
      </c>
    </row>
    <row r="332" spans="1:7" ht="12.75">
      <c r="A332" t="s">
        <v>17</v>
      </c>
      <c r="B332">
        <v>88</v>
      </c>
      <c r="C332" s="2">
        <v>11.3056526184082</v>
      </c>
      <c r="D332" s="2">
        <v>10.2162322998047</v>
      </c>
      <c r="E332" s="2">
        <v>9.06480407714844</v>
      </c>
      <c r="F332" s="2">
        <v>8.05857372283936</v>
      </c>
      <c r="G332" s="2">
        <v>7.00343179702759</v>
      </c>
    </row>
    <row r="333" spans="1:7" ht="12.75">
      <c r="A333" t="s">
        <v>17</v>
      </c>
      <c r="B333">
        <v>90</v>
      </c>
      <c r="C333" s="2">
        <v>11.8147163391113</v>
      </c>
      <c r="D333" s="2">
        <v>10.6644115447998</v>
      </c>
      <c r="E333" s="2">
        <v>9.44641590118408</v>
      </c>
      <c r="F333" s="2">
        <v>8.39779186248779</v>
      </c>
      <c r="G333" s="2">
        <v>7.30586814880371</v>
      </c>
    </row>
    <row r="334" spans="1:7" ht="12.75">
      <c r="A334" t="s">
        <v>17</v>
      </c>
      <c r="B334">
        <v>92</v>
      </c>
      <c r="C334" s="2">
        <v>12.3465309143066</v>
      </c>
      <c r="D334" s="2">
        <v>11.1243181228638</v>
      </c>
      <c r="E334" s="2">
        <v>9.8319149017334</v>
      </c>
      <c r="F334" s="2">
        <v>8.73416328430176</v>
      </c>
      <c r="G334" s="2">
        <v>7.6047568321228</v>
      </c>
    </row>
    <row r="335" spans="1:7" ht="12.75">
      <c r="A335" t="s">
        <v>17</v>
      </c>
      <c r="B335">
        <v>94</v>
      </c>
      <c r="C335" s="2">
        <v>12.9048557281494</v>
      </c>
      <c r="D335" s="2">
        <v>11.5972375869751</v>
      </c>
      <c r="E335" s="2">
        <v>10.2212371826172</v>
      </c>
      <c r="F335" s="2">
        <v>9.06592845916748</v>
      </c>
      <c r="G335" s="2">
        <v>7.89815807342529</v>
      </c>
    </row>
    <row r="336" spans="1:7" ht="12.75">
      <c r="A336" t="s">
        <v>17</v>
      </c>
      <c r="B336">
        <v>96</v>
      </c>
      <c r="C336" s="2">
        <v>13.4939184188843</v>
      </c>
      <c r="D336" s="2">
        <v>12.0846424102783</v>
      </c>
      <c r="E336" s="2">
        <v>10.6143569946289</v>
      </c>
      <c r="F336" s="2">
        <v>9.39116191864014</v>
      </c>
      <c r="G336" s="2">
        <v>8.18393993377686</v>
      </c>
    </row>
    <row r="337" spans="1:7" ht="12.75">
      <c r="A337" t="s">
        <v>17</v>
      </c>
      <c r="B337">
        <v>98</v>
      </c>
      <c r="C337" s="2">
        <v>14.1184377670288</v>
      </c>
      <c r="D337" s="2">
        <v>12.5881834030151</v>
      </c>
      <c r="E337" s="2">
        <v>11.0112934112549</v>
      </c>
      <c r="F337" s="2">
        <v>9.70776557922363</v>
      </c>
      <c r="G337" s="2">
        <v>8.45977783203125</v>
      </c>
    </row>
    <row r="338" spans="1:7" ht="12.75">
      <c r="A338" t="s">
        <v>17</v>
      </c>
      <c r="B338">
        <v>100</v>
      </c>
      <c r="C338" s="2">
        <v>14.7836494445801</v>
      </c>
      <c r="D338" s="2">
        <v>13.1097116470337</v>
      </c>
      <c r="E338" s="2">
        <v>11.4121103286743</v>
      </c>
      <c r="F338" s="2">
        <v>10.0134611129761</v>
      </c>
      <c r="G338" s="2">
        <v>8.72313785552979</v>
      </c>
    </row>
    <row r="339" spans="1:7" ht="12.75">
      <c r="A339" t="s">
        <v>18</v>
      </c>
      <c r="B339">
        <v>6</v>
      </c>
      <c r="C339" s="2">
        <v>0.0199999995529652</v>
      </c>
      <c r="D339" s="2">
        <v>0.0184250008314848</v>
      </c>
      <c r="E339" s="2">
        <v>0.0149999996647239</v>
      </c>
      <c r="F339" s="2">
        <v>0.00999999977648258</v>
      </c>
      <c r="G339" s="2">
        <v>0.00999999977648258</v>
      </c>
    </row>
    <row r="340" spans="1:7" ht="12.75">
      <c r="A340" t="s">
        <v>18</v>
      </c>
      <c r="B340">
        <v>8</v>
      </c>
      <c r="C340" s="2">
        <v>0.0399999991059303</v>
      </c>
      <c r="D340" s="2">
        <v>0.0399999991059303</v>
      </c>
      <c r="E340" s="2">
        <v>0.0299999993294477</v>
      </c>
      <c r="F340" s="2">
        <v>0.0199999995529652</v>
      </c>
      <c r="G340" s="2">
        <v>0.0199999995529652</v>
      </c>
    </row>
    <row r="341" spans="1:7" ht="12.75">
      <c r="A341" t="s">
        <v>18</v>
      </c>
      <c r="B341">
        <v>10</v>
      </c>
      <c r="C341" s="2">
        <v>0.0599999986588955</v>
      </c>
      <c r="D341" s="2">
        <v>0.053676001727581</v>
      </c>
      <c r="E341" s="2">
        <v>0.0500000007450581</v>
      </c>
      <c r="F341" s="2">
        <v>0.0399999991059303</v>
      </c>
      <c r="G341" s="2">
        <v>0.0299999993294477</v>
      </c>
    </row>
    <row r="342" spans="1:7" ht="12.75">
      <c r="A342" t="s">
        <v>18</v>
      </c>
      <c r="B342">
        <v>12</v>
      </c>
      <c r="C342" s="2">
        <v>0.100000001490116</v>
      </c>
      <c r="D342" s="2">
        <v>0.0859609991312027</v>
      </c>
      <c r="E342" s="2">
        <v>0.0700000002980232</v>
      </c>
      <c r="F342" s="2">
        <v>0.0599999986588955</v>
      </c>
      <c r="G342" s="2">
        <v>0.0500000007450581</v>
      </c>
    </row>
    <row r="343" spans="1:7" ht="12.75">
      <c r="A343" t="s">
        <v>18</v>
      </c>
      <c r="B343">
        <v>14</v>
      </c>
      <c r="C343" s="2">
        <v>0.150000005960464</v>
      </c>
      <c r="D343" s="2">
        <v>0.129456996917725</v>
      </c>
      <c r="E343" s="2">
        <v>0.100000001490116</v>
      </c>
      <c r="F343" s="2">
        <v>0.0900000035762787</v>
      </c>
      <c r="G343" s="2">
        <v>0.0799999982118607</v>
      </c>
    </row>
    <row r="344" spans="1:7" ht="12.75">
      <c r="A344" t="s">
        <v>18</v>
      </c>
      <c r="B344">
        <v>16</v>
      </c>
      <c r="C344" s="2">
        <v>0.200000002980232</v>
      </c>
      <c r="D344" s="2">
        <v>0.180000007152557</v>
      </c>
      <c r="E344" s="2">
        <v>0.159999996423721</v>
      </c>
      <c r="F344" s="2">
        <v>0.140000000596046</v>
      </c>
      <c r="G344" s="2">
        <v>0.119999997317791</v>
      </c>
    </row>
    <row r="345" spans="1:7" ht="12.75">
      <c r="A345" t="s">
        <v>18</v>
      </c>
      <c r="B345">
        <v>18</v>
      </c>
      <c r="C345" s="2">
        <v>0.280000001192093</v>
      </c>
      <c r="D345" s="2">
        <v>0.25</v>
      </c>
      <c r="E345" s="2">
        <v>0.219999998807907</v>
      </c>
      <c r="F345" s="2">
        <v>0.189999997615814</v>
      </c>
      <c r="G345" s="2">
        <v>0.159999996423721</v>
      </c>
    </row>
    <row r="346" spans="1:7" ht="12.75">
      <c r="A346" t="s">
        <v>18</v>
      </c>
      <c r="B346">
        <v>20</v>
      </c>
      <c r="C346" s="2">
        <v>0.370000004768372</v>
      </c>
      <c r="D346" s="2">
        <v>0.340000003576279</v>
      </c>
      <c r="E346" s="2">
        <v>0.300000011920929</v>
      </c>
      <c r="F346" s="2">
        <v>0.259999990463257</v>
      </c>
      <c r="G346" s="2">
        <v>0.219999998807907</v>
      </c>
    </row>
    <row r="347" spans="1:7" ht="12.75">
      <c r="A347" t="s">
        <v>18</v>
      </c>
      <c r="B347">
        <v>22</v>
      </c>
      <c r="C347" s="2">
        <v>0.490000009536743</v>
      </c>
      <c r="D347" s="2">
        <v>0.430000007152557</v>
      </c>
      <c r="E347" s="2">
        <v>0.379999995231628</v>
      </c>
      <c r="F347" s="2">
        <v>0.330000013113022</v>
      </c>
      <c r="G347" s="2">
        <v>0.280000001192093</v>
      </c>
    </row>
    <row r="348" spans="1:7" ht="12.75">
      <c r="A348" t="s">
        <v>18</v>
      </c>
      <c r="B348">
        <v>24</v>
      </c>
      <c r="C348" s="2">
        <v>0.610000014305115</v>
      </c>
      <c r="D348" s="2">
        <v>0.550000011920929</v>
      </c>
      <c r="E348" s="2">
        <v>0.479999989271164</v>
      </c>
      <c r="F348" s="2">
        <v>0.409999996423721</v>
      </c>
      <c r="G348" s="2">
        <v>0.349999994039536</v>
      </c>
    </row>
    <row r="349" spans="1:7" ht="12.75">
      <c r="A349" t="s">
        <v>18</v>
      </c>
      <c r="B349">
        <v>26</v>
      </c>
      <c r="C349" s="2">
        <v>0.75</v>
      </c>
      <c r="D349" s="2">
        <v>0.670000016689301</v>
      </c>
      <c r="E349" s="2">
        <v>0.589999973773956</v>
      </c>
      <c r="F349" s="2">
        <v>0.509999990463257</v>
      </c>
      <c r="G349" s="2">
        <v>0.430000007152557</v>
      </c>
    </row>
    <row r="350" spans="1:7" ht="12.75">
      <c r="A350" t="s">
        <v>18</v>
      </c>
      <c r="B350">
        <v>28</v>
      </c>
      <c r="C350" s="2">
        <v>0.910000026226044</v>
      </c>
      <c r="D350" s="2">
        <v>0.810000002384186</v>
      </c>
      <c r="E350" s="2">
        <v>0.709999978542328</v>
      </c>
      <c r="F350" s="2">
        <v>0.620000004768372</v>
      </c>
      <c r="G350" s="2">
        <v>0.519999980926514</v>
      </c>
    </row>
    <row r="351" spans="1:7" ht="12.75">
      <c r="A351" t="s">
        <v>18</v>
      </c>
      <c r="B351">
        <v>30</v>
      </c>
      <c r="C351" s="2">
        <v>1.08000004291534</v>
      </c>
      <c r="D351" s="2">
        <v>0.959999978542328</v>
      </c>
      <c r="E351" s="2">
        <v>0.839999973773956</v>
      </c>
      <c r="F351" s="2">
        <v>0.730000019073486</v>
      </c>
      <c r="G351" s="2">
        <v>0.620000004768372</v>
      </c>
    </row>
    <row r="352" spans="1:7" ht="12.75">
      <c r="A352" t="s">
        <v>18</v>
      </c>
      <c r="B352">
        <v>32</v>
      </c>
      <c r="C352" s="2">
        <v>1.25999999046326</v>
      </c>
      <c r="D352" s="2">
        <v>1.12000000476837</v>
      </c>
      <c r="E352" s="2">
        <v>0.990000009536743</v>
      </c>
      <c r="F352" s="2">
        <v>0.860000014305115</v>
      </c>
      <c r="G352" s="2">
        <v>0.720000028610229</v>
      </c>
    </row>
    <row r="353" spans="1:7" ht="12.75">
      <c r="A353" t="s">
        <v>18</v>
      </c>
      <c r="B353">
        <v>34</v>
      </c>
      <c r="C353" s="2">
        <v>1.46000003814697</v>
      </c>
      <c r="D353" s="2">
        <v>1.29999995231628</v>
      </c>
      <c r="E353" s="2">
        <v>1.14999997615814</v>
      </c>
      <c r="F353" s="2">
        <v>0.990000009536743</v>
      </c>
      <c r="G353" s="2">
        <v>0.829999983310699</v>
      </c>
    </row>
    <row r="354" spans="1:7" ht="12.75">
      <c r="A354" t="s">
        <v>18</v>
      </c>
      <c r="B354">
        <v>36</v>
      </c>
      <c r="C354" s="2">
        <v>1.67999994754791</v>
      </c>
      <c r="D354" s="2">
        <v>1.5</v>
      </c>
      <c r="E354" s="2">
        <v>1.32000005245209</v>
      </c>
      <c r="F354" s="2">
        <v>1.13999998569489</v>
      </c>
      <c r="G354" s="2">
        <v>0.959999978542328</v>
      </c>
    </row>
    <row r="355" spans="1:7" ht="12.75">
      <c r="A355" t="s">
        <v>18</v>
      </c>
      <c r="B355">
        <v>38</v>
      </c>
      <c r="C355" s="2">
        <v>1.91999995708466</v>
      </c>
      <c r="D355" s="2">
        <v>1.71000003814697</v>
      </c>
      <c r="E355" s="2">
        <v>1.5</v>
      </c>
      <c r="F355" s="2">
        <v>1.29999995231628</v>
      </c>
      <c r="G355" s="2">
        <v>1.10000002384186</v>
      </c>
    </row>
    <row r="356" spans="1:7" ht="12.75">
      <c r="A356" t="s">
        <v>18</v>
      </c>
      <c r="B356">
        <v>40</v>
      </c>
      <c r="C356" s="2">
        <v>2.17000007629395</v>
      </c>
      <c r="D356" s="2">
        <v>1.92999994754791</v>
      </c>
      <c r="E356" s="2">
        <v>1.70000004768372</v>
      </c>
      <c r="F356" s="2">
        <v>1.47000002861023</v>
      </c>
      <c r="G356" s="2">
        <v>1.24000000953674</v>
      </c>
    </row>
    <row r="357" spans="1:7" ht="12.75">
      <c r="A357" t="s">
        <v>18</v>
      </c>
      <c r="B357">
        <v>42</v>
      </c>
      <c r="C357" s="2">
        <v>2.4300000667572</v>
      </c>
      <c r="D357" s="2">
        <v>2.17000007629395</v>
      </c>
      <c r="E357" s="2">
        <v>1.9099999666214</v>
      </c>
      <c r="F357" s="2">
        <v>1.64999997615814</v>
      </c>
      <c r="G357" s="2">
        <v>1.38999998569489</v>
      </c>
    </row>
    <row r="358" spans="1:7" ht="12.75">
      <c r="A358" t="s">
        <v>18</v>
      </c>
      <c r="B358">
        <v>44</v>
      </c>
      <c r="C358" s="2">
        <v>2.71000003814697</v>
      </c>
      <c r="D358" s="2">
        <v>2.42000007629395</v>
      </c>
      <c r="E358" s="2">
        <v>2.13000011444092</v>
      </c>
      <c r="F358" s="2">
        <v>1.8400000333786</v>
      </c>
      <c r="G358" s="2">
        <v>1.54999995231628</v>
      </c>
    </row>
    <row r="359" spans="1:7" ht="12.75">
      <c r="A359" t="s">
        <v>18</v>
      </c>
      <c r="B359">
        <v>46</v>
      </c>
      <c r="C359" s="2">
        <v>3</v>
      </c>
      <c r="D359" s="2">
        <v>2.6800000667572</v>
      </c>
      <c r="E359" s="2">
        <v>2.35999989509583</v>
      </c>
      <c r="F359" s="2">
        <v>2.03999996185303</v>
      </c>
      <c r="G359" s="2">
        <v>1.72000002861023</v>
      </c>
    </row>
    <row r="360" spans="1:7" ht="12.75">
      <c r="A360" t="s">
        <v>18</v>
      </c>
      <c r="B360">
        <v>48</v>
      </c>
      <c r="C360" s="2">
        <v>3.29999995231628</v>
      </c>
      <c r="D360" s="2">
        <v>2.95000004768372</v>
      </c>
      <c r="E360" s="2">
        <v>2.59999990463257</v>
      </c>
      <c r="F360" s="2">
        <v>2.24000000953674</v>
      </c>
      <c r="G360" s="2">
        <v>1.88999998569489</v>
      </c>
    </row>
    <row r="361" spans="1:7" ht="12.75">
      <c r="A361" t="s">
        <v>18</v>
      </c>
      <c r="B361">
        <v>50</v>
      </c>
      <c r="C361" s="2">
        <v>3.63000011444092</v>
      </c>
      <c r="D361" s="2">
        <v>3.24000000953674</v>
      </c>
      <c r="E361" s="2">
        <v>2.84999990463257</v>
      </c>
      <c r="F361" s="2">
        <v>2.46000003814697</v>
      </c>
      <c r="G361" s="2">
        <v>2.0699999332428</v>
      </c>
    </row>
    <row r="362" spans="1:7" ht="12.75">
      <c r="A362" t="s">
        <v>18</v>
      </c>
      <c r="B362">
        <v>52</v>
      </c>
      <c r="C362" s="2">
        <v>3.96000003814697</v>
      </c>
      <c r="D362" s="2">
        <v>3.52999997138977</v>
      </c>
      <c r="E362" s="2">
        <v>3.10999989509583</v>
      </c>
      <c r="F362" s="2">
        <v>2.69000005722046</v>
      </c>
      <c r="G362" s="2">
        <v>2.25999999046326</v>
      </c>
    </row>
    <row r="363" spans="1:7" ht="12.75">
      <c r="A363" t="s">
        <v>18</v>
      </c>
      <c r="B363">
        <v>54</v>
      </c>
      <c r="C363" s="2">
        <v>4.30000019073486</v>
      </c>
      <c r="D363" s="2">
        <v>3.83999991416931</v>
      </c>
      <c r="E363" s="2">
        <v>3.38000011444092</v>
      </c>
      <c r="F363" s="2">
        <v>2.92000007629395</v>
      </c>
      <c r="G363" s="2">
        <v>2.46000003814697</v>
      </c>
    </row>
    <row r="364" spans="1:7" ht="12.75">
      <c r="A364" t="s">
        <v>18</v>
      </c>
      <c r="B364">
        <v>56</v>
      </c>
      <c r="C364" s="2">
        <v>4.65999984741211</v>
      </c>
      <c r="D364" s="2">
        <v>4.15999984741211</v>
      </c>
      <c r="E364" s="2">
        <v>3.66000008583069</v>
      </c>
      <c r="F364" s="2">
        <v>3.16000008583069</v>
      </c>
      <c r="G364" s="2">
        <v>2.66000008583069</v>
      </c>
    </row>
    <row r="365" spans="1:7" ht="12.75">
      <c r="A365" t="s">
        <v>18</v>
      </c>
      <c r="B365">
        <v>58</v>
      </c>
      <c r="C365" s="2">
        <v>5.03000020980835</v>
      </c>
      <c r="D365" s="2">
        <v>4.48999977111816</v>
      </c>
      <c r="E365" s="2">
        <v>3.95000004768372</v>
      </c>
      <c r="F365" s="2">
        <v>3.41000008583069</v>
      </c>
      <c r="G365" s="2">
        <v>2.86999988555908</v>
      </c>
    </row>
    <row r="366" spans="1:7" ht="12.75">
      <c r="A366" t="s">
        <v>18</v>
      </c>
      <c r="B366">
        <v>60</v>
      </c>
      <c r="C366" s="2">
        <v>5.40000009536743</v>
      </c>
      <c r="D366" s="2">
        <v>4.82000017166138</v>
      </c>
      <c r="E366" s="2">
        <v>4.25</v>
      </c>
      <c r="F366" s="2">
        <v>3.67000007629395</v>
      </c>
      <c r="G366" s="2">
        <v>3.09999990463257</v>
      </c>
    </row>
    <row r="367" spans="1:7" ht="12.75">
      <c r="A367" t="s">
        <v>18</v>
      </c>
      <c r="B367">
        <v>62</v>
      </c>
      <c r="C367" s="2">
        <v>5.76999998092651</v>
      </c>
      <c r="D367" s="2">
        <v>5.15999984741211</v>
      </c>
      <c r="E367" s="2">
        <v>4.55000019073486</v>
      </c>
      <c r="F367" s="2">
        <v>3.94000005722046</v>
      </c>
      <c r="G367" s="2">
        <v>3.33999991416931</v>
      </c>
    </row>
    <row r="368" spans="1:7" ht="12.75">
      <c r="A368" t="s">
        <v>18</v>
      </c>
      <c r="B368">
        <v>64</v>
      </c>
      <c r="C368" s="2">
        <v>6.15000009536743</v>
      </c>
      <c r="D368" s="2">
        <v>5.5</v>
      </c>
      <c r="E368" s="2">
        <v>4.8600001335144</v>
      </c>
      <c r="F368" s="2">
        <v>4.21000003814697</v>
      </c>
      <c r="G368" s="2">
        <v>3.57999992370605</v>
      </c>
    </row>
    <row r="369" spans="1:7" ht="12.75">
      <c r="A369" t="s">
        <v>18</v>
      </c>
      <c r="B369">
        <v>66</v>
      </c>
      <c r="C369" s="2">
        <v>6.53000020980835</v>
      </c>
      <c r="D369" s="2">
        <v>5.84000015258789</v>
      </c>
      <c r="E369" s="2">
        <v>5.17000007629395</v>
      </c>
      <c r="F369" s="2">
        <v>4.5</v>
      </c>
      <c r="G369" s="2">
        <v>3.82999992370605</v>
      </c>
    </row>
    <row r="370" spans="1:7" ht="12.75">
      <c r="A370" t="s">
        <v>18</v>
      </c>
      <c r="B370">
        <v>68</v>
      </c>
      <c r="C370" s="2">
        <v>6.92000007629395</v>
      </c>
      <c r="D370" s="2">
        <v>6.19000005722046</v>
      </c>
      <c r="E370" s="2">
        <v>5.48999977111816</v>
      </c>
      <c r="F370" s="2">
        <v>4.78999996185303</v>
      </c>
      <c r="G370" s="2">
        <v>4.09000015258789</v>
      </c>
    </row>
    <row r="371" spans="1:7" ht="12.75">
      <c r="A371" t="s">
        <v>18</v>
      </c>
      <c r="B371">
        <v>70</v>
      </c>
      <c r="C371" s="2">
        <v>7.32999992370605</v>
      </c>
      <c r="D371" s="2">
        <v>6.55999994277954</v>
      </c>
      <c r="E371" s="2">
        <v>5.82000017166138</v>
      </c>
      <c r="F371" s="2">
        <v>5.07999992370605</v>
      </c>
      <c r="G371" s="2">
        <v>4.3600001335144</v>
      </c>
    </row>
    <row r="372" spans="1:7" ht="12.75">
      <c r="A372" t="s">
        <v>18</v>
      </c>
      <c r="B372">
        <v>72</v>
      </c>
      <c r="C372" s="2">
        <v>7.73999977111816</v>
      </c>
      <c r="D372" s="2">
        <v>6.92999982833862</v>
      </c>
      <c r="E372" s="2">
        <v>6.15999984741211</v>
      </c>
      <c r="F372" s="2">
        <v>5.3899998664856</v>
      </c>
      <c r="G372" s="2">
        <v>4.6399998664856</v>
      </c>
    </row>
    <row r="373" spans="1:7" ht="12.75">
      <c r="A373" t="s">
        <v>18</v>
      </c>
      <c r="B373">
        <v>74</v>
      </c>
      <c r="C373" s="2">
        <v>8.14999961853027</v>
      </c>
      <c r="D373" s="2">
        <v>7.30999994277954</v>
      </c>
      <c r="E373" s="2">
        <v>6.51000022888184</v>
      </c>
      <c r="F373" s="2">
        <v>5.71000003814697</v>
      </c>
      <c r="G373" s="2">
        <v>4.92000007629395</v>
      </c>
    </row>
    <row r="374" spans="1:7" ht="12.75">
      <c r="A374" t="s">
        <v>18</v>
      </c>
      <c r="B374">
        <v>76</v>
      </c>
      <c r="C374" s="2">
        <v>8.56999969482422</v>
      </c>
      <c r="D374" s="2">
        <v>7.71000003814697</v>
      </c>
      <c r="E374" s="2">
        <v>6.8600001335144</v>
      </c>
      <c r="F374" s="2">
        <v>6.03999996185303</v>
      </c>
      <c r="G374" s="2">
        <v>5.21000003814697</v>
      </c>
    </row>
    <row r="375" spans="1:7" ht="12.75">
      <c r="A375" t="s">
        <v>18</v>
      </c>
      <c r="B375">
        <v>78</v>
      </c>
      <c r="C375" s="2">
        <v>9</v>
      </c>
      <c r="D375" s="2">
        <v>8.11999988555908</v>
      </c>
      <c r="E375" s="2">
        <v>7.23000001907349</v>
      </c>
      <c r="F375" s="2">
        <v>6.38000011444092</v>
      </c>
      <c r="G375" s="2">
        <v>5.5</v>
      </c>
    </row>
    <row r="376" spans="1:7" ht="12.75">
      <c r="A376" t="s">
        <v>18</v>
      </c>
      <c r="B376">
        <v>80</v>
      </c>
      <c r="C376" s="2">
        <v>9.4399995803833</v>
      </c>
      <c r="D376" s="2">
        <v>8.52999973297119</v>
      </c>
      <c r="E376" s="2">
        <v>7.59999990463257</v>
      </c>
      <c r="F376" s="2">
        <v>6.71999979019165</v>
      </c>
      <c r="G376" s="2">
        <v>5.80000019073486</v>
      </c>
    </row>
    <row r="377" spans="1:7" ht="12.75">
      <c r="A377" t="s">
        <v>18</v>
      </c>
      <c r="B377">
        <v>82</v>
      </c>
      <c r="C377" s="2">
        <v>9.88396644592285</v>
      </c>
      <c r="D377" s="2">
        <v>8.9316577911377</v>
      </c>
      <c r="E377" s="2">
        <v>7.94446992874146</v>
      </c>
      <c r="F377" s="2">
        <v>7.03911018371582</v>
      </c>
      <c r="G377" s="2">
        <v>6.09159421920776</v>
      </c>
    </row>
    <row r="378" spans="1:7" ht="12.75">
      <c r="A378" t="s">
        <v>18</v>
      </c>
      <c r="B378">
        <v>84</v>
      </c>
      <c r="C378" s="2">
        <v>10.3429641723633</v>
      </c>
      <c r="D378" s="2">
        <v>9.35073471069336</v>
      </c>
      <c r="E378" s="2">
        <v>8.31367778778076</v>
      </c>
      <c r="F378" s="2">
        <v>7.37785291671753</v>
      </c>
      <c r="G378" s="2">
        <v>6.39478778839111</v>
      </c>
    </row>
    <row r="379" spans="1:7" ht="12.75">
      <c r="A379" t="s">
        <v>18</v>
      </c>
      <c r="B379">
        <v>86</v>
      </c>
      <c r="C379" s="2">
        <v>10.8160314559937</v>
      </c>
      <c r="D379" s="2">
        <v>9.77865791320801</v>
      </c>
      <c r="E379" s="2">
        <v>8.68717861175537</v>
      </c>
      <c r="F379" s="2">
        <v>7.71811008453369</v>
      </c>
      <c r="G379" s="2">
        <v>6.69920921325684</v>
      </c>
    </row>
    <row r="380" spans="1:7" ht="12.75">
      <c r="A380" t="s">
        <v>18</v>
      </c>
      <c r="B380">
        <v>88</v>
      </c>
      <c r="C380" s="2">
        <v>11.3056526184082</v>
      </c>
      <c r="D380" s="2">
        <v>10.2162322998047</v>
      </c>
      <c r="E380" s="2">
        <v>9.06480407714844</v>
      </c>
      <c r="F380" s="2">
        <v>8.05857372283936</v>
      </c>
      <c r="G380" s="2">
        <v>7.00343179702759</v>
      </c>
    </row>
    <row r="381" spans="1:7" ht="12.75">
      <c r="A381" t="s">
        <v>18</v>
      </c>
      <c r="B381">
        <v>90</v>
      </c>
      <c r="C381" s="2">
        <v>11.8147163391113</v>
      </c>
      <c r="D381" s="2">
        <v>10.6644115447998</v>
      </c>
      <c r="E381" s="2">
        <v>9.44641590118408</v>
      </c>
      <c r="F381" s="2">
        <v>8.39779186248779</v>
      </c>
      <c r="G381" s="2">
        <v>7.30586814880371</v>
      </c>
    </row>
    <row r="382" spans="1:7" ht="12.75">
      <c r="A382" t="s">
        <v>18</v>
      </c>
      <c r="B382">
        <v>92</v>
      </c>
      <c r="C382" s="2">
        <v>12.3465309143066</v>
      </c>
      <c r="D382" s="2">
        <v>11.1243181228638</v>
      </c>
      <c r="E382" s="2">
        <v>9.8319149017334</v>
      </c>
      <c r="F382" s="2">
        <v>8.73416328430176</v>
      </c>
      <c r="G382" s="2">
        <v>7.6047568321228</v>
      </c>
    </row>
    <row r="383" spans="1:7" ht="12.75">
      <c r="A383" t="s">
        <v>18</v>
      </c>
      <c r="B383">
        <v>94</v>
      </c>
      <c r="C383" s="2">
        <v>12.9048557281494</v>
      </c>
      <c r="D383" s="2">
        <v>11.5972375869751</v>
      </c>
      <c r="E383" s="2">
        <v>10.2212371826172</v>
      </c>
      <c r="F383" s="2">
        <v>9.06592845916748</v>
      </c>
      <c r="G383" s="2">
        <v>7.89815807342529</v>
      </c>
    </row>
    <row r="384" spans="1:7" ht="12.75">
      <c r="A384" t="s">
        <v>18</v>
      </c>
      <c r="B384">
        <v>96</v>
      </c>
      <c r="C384" s="2">
        <v>13.4939184188843</v>
      </c>
      <c r="D384" s="2">
        <v>12.0846424102783</v>
      </c>
      <c r="E384" s="2">
        <v>10.6143569946289</v>
      </c>
      <c r="F384" s="2">
        <v>9.39116191864014</v>
      </c>
      <c r="G384" s="2">
        <v>8.18393993377686</v>
      </c>
    </row>
    <row r="385" spans="1:7" ht="12.75">
      <c r="A385" t="s">
        <v>18</v>
      </c>
      <c r="B385">
        <v>98</v>
      </c>
      <c r="C385" s="2">
        <v>14.1184377670288</v>
      </c>
      <c r="D385" s="2">
        <v>12.5881834030151</v>
      </c>
      <c r="E385" s="2">
        <v>11.0112934112549</v>
      </c>
      <c r="F385" s="2">
        <v>9.70776557922363</v>
      </c>
      <c r="G385" s="2">
        <v>8.45977783203125</v>
      </c>
    </row>
    <row r="386" spans="1:7" ht="12.75">
      <c r="A386" t="s">
        <v>18</v>
      </c>
      <c r="B386">
        <v>100</v>
      </c>
      <c r="C386" s="2">
        <v>14.7836494445801</v>
      </c>
      <c r="D386" s="2">
        <v>13.1097116470337</v>
      </c>
      <c r="E386" s="2">
        <v>11.4121103286743</v>
      </c>
      <c r="F386" s="2">
        <v>10.0134611129761</v>
      </c>
      <c r="G386" s="2">
        <v>8.72313785552979</v>
      </c>
    </row>
    <row r="387" spans="1:7" ht="12.75">
      <c r="A387" t="s">
        <v>19</v>
      </c>
      <c r="B387">
        <v>6</v>
      </c>
      <c r="C387" s="2">
        <v>0.0199999995529652</v>
      </c>
      <c r="D387" s="2">
        <v>0.0184250008314848</v>
      </c>
      <c r="E387" s="2">
        <v>0.0149999996647239</v>
      </c>
      <c r="F387" s="2">
        <v>0.00999999977648258</v>
      </c>
      <c r="G387" s="2">
        <v>0.00999999977648258</v>
      </c>
    </row>
    <row r="388" spans="1:7" ht="12.75">
      <c r="A388" t="s">
        <v>19</v>
      </c>
      <c r="B388">
        <v>8</v>
      </c>
      <c r="C388" s="2">
        <v>0.0399999991059303</v>
      </c>
      <c r="D388" s="2">
        <v>0.0399999991059303</v>
      </c>
      <c r="E388" s="2">
        <v>0.0299999993294477</v>
      </c>
      <c r="F388" s="2">
        <v>0.0199999995529652</v>
      </c>
      <c r="G388" s="2">
        <v>0.0199999995529652</v>
      </c>
    </row>
    <row r="389" spans="1:7" ht="12.75">
      <c r="A389" t="s">
        <v>19</v>
      </c>
      <c r="B389">
        <v>10</v>
      </c>
      <c r="C389" s="2">
        <v>0.0599999986588955</v>
      </c>
      <c r="D389" s="2">
        <v>0.053676001727581</v>
      </c>
      <c r="E389" s="2">
        <v>0.0500000007450581</v>
      </c>
      <c r="F389" s="2">
        <v>0.0399999991059303</v>
      </c>
      <c r="G389" s="2">
        <v>0.0299999993294477</v>
      </c>
    </row>
    <row r="390" spans="1:7" ht="12.75">
      <c r="A390" t="s">
        <v>19</v>
      </c>
      <c r="B390">
        <v>12</v>
      </c>
      <c r="C390" s="2">
        <v>0.100000001490116</v>
      </c>
      <c r="D390" s="2">
        <v>0.0859609991312027</v>
      </c>
      <c r="E390" s="2">
        <v>0.0700000002980232</v>
      </c>
      <c r="F390" s="2">
        <v>0.0599999986588955</v>
      </c>
      <c r="G390" s="2">
        <v>0.0500000007450581</v>
      </c>
    </row>
    <row r="391" spans="1:7" ht="12.75">
      <c r="A391" t="s">
        <v>19</v>
      </c>
      <c r="B391">
        <v>14</v>
      </c>
      <c r="C391" s="2">
        <v>0.150000005960464</v>
      </c>
      <c r="D391" s="2">
        <v>0.129456996917725</v>
      </c>
      <c r="E391" s="2">
        <v>0.100000001490116</v>
      </c>
      <c r="F391" s="2">
        <v>0.0900000035762787</v>
      </c>
      <c r="G391" s="2">
        <v>0.0799999982118607</v>
      </c>
    </row>
    <row r="392" spans="1:7" ht="12.75">
      <c r="A392" t="s">
        <v>19</v>
      </c>
      <c r="B392">
        <v>16</v>
      </c>
      <c r="C392" s="2">
        <v>0.200000002980232</v>
      </c>
      <c r="D392" s="2">
        <v>0.180000007152557</v>
      </c>
      <c r="E392" s="2">
        <v>0.159999996423721</v>
      </c>
      <c r="F392" s="2">
        <v>0.140000000596046</v>
      </c>
      <c r="G392" s="2">
        <v>0.119999997317791</v>
      </c>
    </row>
    <row r="393" spans="1:7" ht="12.75">
      <c r="A393" t="s">
        <v>19</v>
      </c>
      <c r="B393">
        <v>18</v>
      </c>
      <c r="C393" s="2">
        <v>0.280000001192093</v>
      </c>
      <c r="D393" s="2">
        <v>0.25</v>
      </c>
      <c r="E393" s="2">
        <v>0.219999998807907</v>
      </c>
      <c r="F393" s="2">
        <v>0.189999997615814</v>
      </c>
      <c r="G393" s="2">
        <v>0.159999996423721</v>
      </c>
    </row>
    <row r="394" spans="1:7" ht="12.75">
      <c r="A394" t="s">
        <v>19</v>
      </c>
      <c r="B394">
        <v>20</v>
      </c>
      <c r="C394" s="2">
        <v>0.370000004768372</v>
      </c>
      <c r="D394" s="2">
        <v>0.340000003576279</v>
      </c>
      <c r="E394" s="2">
        <v>0.300000011920929</v>
      </c>
      <c r="F394" s="2">
        <v>0.259999990463257</v>
      </c>
      <c r="G394" s="2">
        <v>0.219999998807907</v>
      </c>
    </row>
    <row r="395" spans="1:7" ht="12.75">
      <c r="A395" t="s">
        <v>19</v>
      </c>
      <c r="B395">
        <v>22</v>
      </c>
      <c r="C395" s="2">
        <v>0.490000009536743</v>
      </c>
      <c r="D395" s="2">
        <v>0.430000007152557</v>
      </c>
      <c r="E395" s="2">
        <v>0.379999995231628</v>
      </c>
      <c r="F395" s="2">
        <v>0.330000013113022</v>
      </c>
      <c r="G395" s="2">
        <v>0.280000001192093</v>
      </c>
    </row>
    <row r="396" spans="1:7" ht="12.75">
      <c r="A396" t="s">
        <v>19</v>
      </c>
      <c r="B396">
        <v>24</v>
      </c>
      <c r="C396" s="2">
        <v>0.610000014305115</v>
      </c>
      <c r="D396" s="2">
        <v>0.550000011920929</v>
      </c>
      <c r="E396" s="2">
        <v>0.479999989271164</v>
      </c>
      <c r="F396" s="2">
        <v>0.409999996423721</v>
      </c>
      <c r="G396" s="2">
        <v>0.349999994039536</v>
      </c>
    </row>
    <row r="397" spans="1:7" ht="12.75">
      <c r="A397" t="s">
        <v>19</v>
      </c>
      <c r="B397">
        <v>26</v>
      </c>
      <c r="C397" s="2">
        <v>0.75</v>
      </c>
      <c r="D397" s="2">
        <v>0.670000016689301</v>
      </c>
      <c r="E397" s="2">
        <v>0.589999973773956</v>
      </c>
      <c r="F397" s="2">
        <v>0.509999990463257</v>
      </c>
      <c r="G397" s="2">
        <v>0.430000007152557</v>
      </c>
    </row>
    <row r="398" spans="1:7" ht="12.75">
      <c r="A398" t="s">
        <v>19</v>
      </c>
      <c r="B398">
        <v>28</v>
      </c>
      <c r="C398" s="2">
        <v>0.910000026226044</v>
      </c>
      <c r="D398" s="2">
        <v>0.810000002384186</v>
      </c>
      <c r="E398" s="2">
        <v>0.709999978542328</v>
      </c>
      <c r="F398" s="2">
        <v>0.620000004768372</v>
      </c>
      <c r="G398" s="2">
        <v>0.519999980926514</v>
      </c>
    </row>
    <row r="399" spans="1:7" ht="12.75">
      <c r="A399" t="s">
        <v>19</v>
      </c>
      <c r="B399">
        <v>30</v>
      </c>
      <c r="C399" s="2">
        <v>1.08000004291534</v>
      </c>
      <c r="D399" s="2">
        <v>0.959999978542328</v>
      </c>
      <c r="E399" s="2">
        <v>0.839999973773956</v>
      </c>
      <c r="F399" s="2">
        <v>0.730000019073486</v>
      </c>
      <c r="G399" s="2">
        <v>0.620000004768372</v>
      </c>
    </row>
    <row r="400" spans="1:7" ht="12.75">
      <c r="A400" t="s">
        <v>19</v>
      </c>
      <c r="B400">
        <v>32</v>
      </c>
      <c r="C400" s="2">
        <v>1.25999999046326</v>
      </c>
      <c r="D400" s="2">
        <v>1.12000000476837</v>
      </c>
      <c r="E400" s="2">
        <v>0.990000009536743</v>
      </c>
      <c r="F400" s="2">
        <v>0.860000014305115</v>
      </c>
      <c r="G400" s="2">
        <v>0.720000028610229</v>
      </c>
    </row>
    <row r="401" spans="1:7" ht="12.75">
      <c r="A401" t="s">
        <v>19</v>
      </c>
      <c r="B401">
        <v>34</v>
      </c>
      <c r="C401" s="2">
        <v>1.46000003814697</v>
      </c>
      <c r="D401" s="2">
        <v>1.29999995231628</v>
      </c>
      <c r="E401" s="2">
        <v>1.14999997615814</v>
      </c>
      <c r="F401" s="2">
        <v>0.990000009536743</v>
      </c>
      <c r="G401" s="2">
        <v>0.829999983310699</v>
      </c>
    </row>
    <row r="402" spans="1:7" ht="12.75">
      <c r="A402" t="s">
        <v>19</v>
      </c>
      <c r="B402">
        <v>36</v>
      </c>
      <c r="C402" s="2">
        <v>1.67999994754791</v>
      </c>
      <c r="D402" s="2">
        <v>1.5</v>
      </c>
      <c r="E402" s="2">
        <v>1.32000005245209</v>
      </c>
      <c r="F402" s="2">
        <v>1.13999998569489</v>
      </c>
      <c r="G402" s="2">
        <v>0.959999978542328</v>
      </c>
    </row>
    <row r="403" spans="1:7" ht="12.75">
      <c r="A403" t="s">
        <v>19</v>
      </c>
      <c r="B403">
        <v>38</v>
      </c>
      <c r="C403" s="2">
        <v>1.91999995708466</v>
      </c>
      <c r="D403" s="2">
        <v>1.71000003814697</v>
      </c>
      <c r="E403" s="2">
        <v>1.5</v>
      </c>
      <c r="F403" s="2">
        <v>1.29999995231628</v>
      </c>
      <c r="G403" s="2">
        <v>1.10000002384186</v>
      </c>
    </row>
    <row r="404" spans="1:7" ht="12.75">
      <c r="A404" t="s">
        <v>19</v>
      </c>
      <c r="B404">
        <v>40</v>
      </c>
      <c r="C404" s="2">
        <v>2.17000007629395</v>
      </c>
      <c r="D404" s="2">
        <v>1.92999994754791</v>
      </c>
      <c r="E404" s="2">
        <v>1.70000004768372</v>
      </c>
      <c r="F404" s="2">
        <v>1.47000002861023</v>
      </c>
      <c r="G404" s="2">
        <v>1.24000000953674</v>
      </c>
    </row>
    <row r="405" spans="1:7" ht="12.75">
      <c r="A405" t="s">
        <v>19</v>
      </c>
      <c r="B405">
        <v>42</v>
      </c>
      <c r="C405" s="2">
        <v>2.4300000667572</v>
      </c>
      <c r="D405" s="2">
        <v>2.17000007629395</v>
      </c>
      <c r="E405" s="2">
        <v>1.9099999666214</v>
      </c>
      <c r="F405" s="2">
        <v>1.64999997615814</v>
      </c>
      <c r="G405" s="2">
        <v>1.38999998569489</v>
      </c>
    </row>
    <row r="406" spans="1:7" ht="12.75">
      <c r="A406" t="s">
        <v>19</v>
      </c>
      <c r="B406">
        <v>44</v>
      </c>
      <c r="C406" s="2">
        <v>2.71000003814697</v>
      </c>
      <c r="D406" s="2">
        <v>2.42000007629395</v>
      </c>
      <c r="E406" s="2">
        <v>2.13000011444092</v>
      </c>
      <c r="F406" s="2">
        <v>1.8400000333786</v>
      </c>
      <c r="G406" s="2">
        <v>1.54999995231628</v>
      </c>
    </row>
    <row r="407" spans="1:7" ht="12.75">
      <c r="A407" t="s">
        <v>19</v>
      </c>
      <c r="B407">
        <v>46</v>
      </c>
      <c r="C407" s="2">
        <v>3</v>
      </c>
      <c r="D407" s="2">
        <v>2.6800000667572</v>
      </c>
      <c r="E407" s="2">
        <v>2.35999989509583</v>
      </c>
      <c r="F407" s="2">
        <v>2.03999996185303</v>
      </c>
      <c r="G407" s="2">
        <v>1.72000002861023</v>
      </c>
    </row>
    <row r="408" spans="1:7" ht="12.75">
      <c r="A408" t="s">
        <v>19</v>
      </c>
      <c r="B408">
        <v>48</v>
      </c>
      <c r="C408" s="2">
        <v>3.29999995231628</v>
      </c>
      <c r="D408" s="2">
        <v>2.95000004768372</v>
      </c>
      <c r="E408" s="2">
        <v>2.59999990463257</v>
      </c>
      <c r="F408" s="2">
        <v>2.24000000953674</v>
      </c>
      <c r="G408" s="2">
        <v>1.88999998569489</v>
      </c>
    </row>
    <row r="409" spans="1:7" ht="12.75">
      <c r="A409" t="s">
        <v>19</v>
      </c>
      <c r="B409">
        <v>50</v>
      </c>
      <c r="C409" s="2">
        <v>3.63000011444092</v>
      </c>
      <c r="D409" s="2">
        <v>3.24000000953674</v>
      </c>
      <c r="E409" s="2">
        <v>2.84999990463257</v>
      </c>
      <c r="F409" s="2">
        <v>2.46000003814697</v>
      </c>
      <c r="G409" s="2">
        <v>2.0699999332428</v>
      </c>
    </row>
    <row r="410" spans="1:7" ht="12.75">
      <c r="A410" t="s">
        <v>19</v>
      </c>
      <c r="B410">
        <v>52</v>
      </c>
      <c r="C410" s="2">
        <v>3.96000003814697</v>
      </c>
      <c r="D410" s="2">
        <v>3.52999997138977</v>
      </c>
      <c r="E410" s="2">
        <v>3.10999989509583</v>
      </c>
      <c r="F410" s="2">
        <v>2.69000005722046</v>
      </c>
      <c r="G410" s="2">
        <v>2.25999999046326</v>
      </c>
    </row>
    <row r="411" spans="1:7" ht="12.75">
      <c r="A411" t="s">
        <v>19</v>
      </c>
      <c r="B411">
        <v>54</v>
      </c>
      <c r="C411" s="2">
        <v>4.30000019073486</v>
      </c>
      <c r="D411" s="2">
        <v>3.83999991416931</v>
      </c>
      <c r="E411" s="2">
        <v>3.38000011444092</v>
      </c>
      <c r="F411" s="2">
        <v>2.92000007629395</v>
      </c>
      <c r="G411" s="2">
        <v>2.46000003814697</v>
      </c>
    </row>
    <row r="412" spans="1:7" ht="12.75">
      <c r="A412" t="s">
        <v>19</v>
      </c>
      <c r="B412">
        <v>56</v>
      </c>
      <c r="C412" s="2">
        <v>4.65999984741211</v>
      </c>
      <c r="D412" s="2">
        <v>4.15999984741211</v>
      </c>
      <c r="E412" s="2">
        <v>3.66000008583069</v>
      </c>
      <c r="F412" s="2">
        <v>3.16000008583069</v>
      </c>
      <c r="G412" s="2">
        <v>2.66000008583069</v>
      </c>
    </row>
    <row r="413" spans="1:7" ht="12.75">
      <c r="A413" t="s">
        <v>19</v>
      </c>
      <c r="B413">
        <v>58</v>
      </c>
      <c r="C413" s="2">
        <v>5.03000020980835</v>
      </c>
      <c r="D413" s="2">
        <v>4.48999977111816</v>
      </c>
      <c r="E413" s="2">
        <v>3.95000004768372</v>
      </c>
      <c r="F413" s="2">
        <v>3.41000008583069</v>
      </c>
      <c r="G413" s="2">
        <v>2.86999988555908</v>
      </c>
    </row>
    <row r="414" spans="1:7" ht="12.75">
      <c r="A414" t="s">
        <v>19</v>
      </c>
      <c r="B414">
        <v>60</v>
      </c>
      <c r="C414" s="2">
        <v>5.40000009536743</v>
      </c>
      <c r="D414" s="2">
        <v>4.82000017166138</v>
      </c>
      <c r="E414" s="2">
        <v>4.25</v>
      </c>
      <c r="F414" s="2">
        <v>3.67000007629395</v>
      </c>
      <c r="G414" s="2">
        <v>3.09999990463257</v>
      </c>
    </row>
    <row r="415" spans="1:7" ht="12.75">
      <c r="A415" t="s">
        <v>19</v>
      </c>
      <c r="B415">
        <v>62</v>
      </c>
      <c r="C415" s="2">
        <v>5.76999998092651</v>
      </c>
      <c r="D415" s="2">
        <v>5.15999984741211</v>
      </c>
      <c r="E415" s="2">
        <v>4.55000019073486</v>
      </c>
      <c r="F415" s="2">
        <v>3.94000005722046</v>
      </c>
      <c r="G415" s="2">
        <v>3.33999991416931</v>
      </c>
    </row>
    <row r="416" spans="1:7" ht="12.75">
      <c r="A416" t="s">
        <v>19</v>
      </c>
      <c r="B416">
        <v>64</v>
      </c>
      <c r="C416" s="2">
        <v>6.15000009536743</v>
      </c>
      <c r="D416" s="2">
        <v>5.5</v>
      </c>
      <c r="E416" s="2">
        <v>4.8600001335144</v>
      </c>
      <c r="F416" s="2">
        <v>4.21000003814697</v>
      </c>
      <c r="G416" s="2">
        <v>3.57999992370605</v>
      </c>
    </row>
    <row r="417" spans="1:7" ht="12.75">
      <c r="A417" t="s">
        <v>19</v>
      </c>
      <c r="B417">
        <v>66</v>
      </c>
      <c r="C417" s="2">
        <v>6.53000020980835</v>
      </c>
      <c r="D417" s="2">
        <v>5.84000015258789</v>
      </c>
      <c r="E417" s="2">
        <v>5.17000007629395</v>
      </c>
      <c r="F417" s="2">
        <v>4.5</v>
      </c>
      <c r="G417" s="2">
        <v>3.82999992370605</v>
      </c>
    </row>
    <row r="418" spans="1:7" ht="12.75">
      <c r="A418" t="s">
        <v>19</v>
      </c>
      <c r="B418">
        <v>68</v>
      </c>
      <c r="C418" s="2">
        <v>6.92000007629395</v>
      </c>
      <c r="D418" s="2">
        <v>6.19000005722046</v>
      </c>
      <c r="E418" s="2">
        <v>5.48999977111816</v>
      </c>
      <c r="F418" s="2">
        <v>4.78999996185303</v>
      </c>
      <c r="G418" s="2">
        <v>4.09000015258789</v>
      </c>
    </row>
    <row r="419" spans="1:7" ht="12.75">
      <c r="A419" t="s">
        <v>19</v>
      </c>
      <c r="B419">
        <v>70</v>
      </c>
      <c r="C419" s="2">
        <v>7.32999992370605</v>
      </c>
      <c r="D419" s="2">
        <v>6.55999994277954</v>
      </c>
      <c r="E419" s="2">
        <v>5.82000017166138</v>
      </c>
      <c r="F419" s="2">
        <v>5.07999992370605</v>
      </c>
      <c r="G419" s="2">
        <v>4.3600001335144</v>
      </c>
    </row>
    <row r="420" spans="1:7" ht="12.75">
      <c r="A420" t="s">
        <v>19</v>
      </c>
      <c r="B420">
        <v>72</v>
      </c>
      <c r="C420" s="2">
        <v>7.73999977111816</v>
      </c>
      <c r="D420" s="2">
        <v>6.92999982833862</v>
      </c>
      <c r="E420" s="2">
        <v>6.15999984741211</v>
      </c>
      <c r="F420" s="2">
        <v>5.3899998664856</v>
      </c>
      <c r="G420" s="2">
        <v>4.6399998664856</v>
      </c>
    </row>
    <row r="421" spans="1:7" ht="12.75">
      <c r="A421" t="s">
        <v>19</v>
      </c>
      <c r="B421">
        <v>74</v>
      </c>
      <c r="C421" s="2">
        <v>8.14999961853027</v>
      </c>
      <c r="D421" s="2">
        <v>7.30999994277954</v>
      </c>
      <c r="E421" s="2">
        <v>6.51000022888184</v>
      </c>
      <c r="F421" s="2">
        <v>5.71000003814697</v>
      </c>
      <c r="G421" s="2">
        <v>4.92000007629395</v>
      </c>
    </row>
    <row r="422" spans="1:7" ht="12.75">
      <c r="A422" t="s">
        <v>19</v>
      </c>
      <c r="B422">
        <v>76</v>
      </c>
      <c r="C422" s="2">
        <v>8.56999969482422</v>
      </c>
      <c r="D422" s="2">
        <v>7.71000003814697</v>
      </c>
      <c r="E422" s="2">
        <v>6.8600001335144</v>
      </c>
      <c r="F422" s="2">
        <v>6.03999996185303</v>
      </c>
      <c r="G422" s="2">
        <v>5.21000003814697</v>
      </c>
    </row>
    <row r="423" spans="1:7" ht="12.75">
      <c r="A423" t="s">
        <v>19</v>
      </c>
      <c r="B423">
        <v>78</v>
      </c>
      <c r="C423" s="2">
        <v>9</v>
      </c>
      <c r="D423" s="2">
        <v>8.11999988555908</v>
      </c>
      <c r="E423" s="2">
        <v>7.23000001907349</v>
      </c>
      <c r="F423" s="2">
        <v>6.38000011444092</v>
      </c>
      <c r="G423" s="2">
        <v>5.5</v>
      </c>
    </row>
    <row r="424" spans="1:7" ht="12.75">
      <c r="A424" t="s">
        <v>19</v>
      </c>
      <c r="B424">
        <v>80</v>
      </c>
      <c r="C424" s="2">
        <v>9.4399995803833</v>
      </c>
      <c r="D424" s="2">
        <v>8.52999973297119</v>
      </c>
      <c r="E424" s="2">
        <v>7.59999990463257</v>
      </c>
      <c r="F424" s="2">
        <v>6.71999979019165</v>
      </c>
      <c r="G424" s="2">
        <v>5.80000019073486</v>
      </c>
    </row>
    <row r="425" spans="1:7" ht="12.75">
      <c r="A425" t="s">
        <v>19</v>
      </c>
      <c r="B425">
        <v>82</v>
      </c>
      <c r="C425" s="2">
        <v>9.88396644592285</v>
      </c>
      <c r="D425" s="2">
        <v>8.9316577911377</v>
      </c>
      <c r="E425" s="2">
        <v>7.94446992874146</v>
      </c>
      <c r="F425" s="2">
        <v>7.03911018371582</v>
      </c>
      <c r="G425" s="2">
        <v>6.09159421920776</v>
      </c>
    </row>
    <row r="426" spans="1:7" ht="12.75">
      <c r="A426" t="s">
        <v>19</v>
      </c>
      <c r="B426">
        <v>84</v>
      </c>
      <c r="C426" s="2">
        <v>10.3429641723633</v>
      </c>
      <c r="D426" s="2">
        <v>9.35073471069336</v>
      </c>
      <c r="E426" s="2">
        <v>8.31367778778076</v>
      </c>
      <c r="F426" s="2">
        <v>7.37785291671753</v>
      </c>
      <c r="G426" s="2">
        <v>6.39478778839111</v>
      </c>
    </row>
    <row r="427" spans="1:7" ht="12.75">
      <c r="A427" t="s">
        <v>19</v>
      </c>
      <c r="B427">
        <v>86</v>
      </c>
      <c r="C427" s="2">
        <v>10.8160314559937</v>
      </c>
      <c r="D427" s="2">
        <v>9.77865791320801</v>
      </c>
      <c r="E427" s="2">
        <v>8.68717861175537</v>
      </c>
      <c r="F427" s="2">
        <v>7.71811008453369</v>
      </c>
      <c r="G427" s="2">
        <v>6.69920921325684</v>
      </c>
    </row>
    <row r="428" spans="1:7" ht="12.75">
      <c r="A428" t="s">
        <v>19</v>
      </c>
      <c r="B428">
        <v>88</v>
      </c>
      <c r="C428" s="2">
        <v>11.3056526184082</v>
      </c>
      <c r="D428" s="2">
        <v>10.2162322998047</v>
      </c>
      <c r="E428" s="2">
        <v>9.06480407714844</v>
      </c>
      <c r="F428" s="2">
        <v>8.05857372283936</v>
      </c>
      <c r="G428" s="2">
        <v>7.00343179702759</v>
      </c>
    </row>
    <row r="429" spans="1:7" ht="12.75">
      <c r="A429" t="s">
        <v>19</v>
      </c>
      <c r="B429">
        <v>90</v>
      </c>
      <c r="C429" s="2">
        <v>11.8147163391113</v>
      </c>
      <c r="D429" s="2">
        <v>10.6644115447998</v>
      </c>
      <c r="E429" s="2">
        <v>9.44641590118408</v>
      </c>
      <c r="F429" s="2">
        <v>8.39779186248779</v>
      </c>
      <c r="G429" s="2">
        <v>7.30586814880371</v>
      </c>
    </row>
    <row r="430" spans="1:7" ht="12.75">
      <c r="A430" t="s">
        <v>19</v>
      </c>
      <c r="B430">
        <v>92</v>
      </c>
      <c r="C430" s="2">
        <v>12.3465309143066</v>
      </c>
      <c r="D430" s="2">
        <v>11.1243181228638</v>
      </c>
      <c r="E430" s="2">
        <v>9.8319149017334</v>
      </c>
      <c r="F430" s="2">
        <v>8.73416328430176</v>
      </c>
      <c r="G430" s="2">
        <v>7.6047568321228</v>
      </c>
    </row>
    <row r="431" spans="1:7" ht="12.75">
      <c r="A431" t="s">
        <v>19</v>
      </c>
      <c r="B431">
        <v>94</v>
      </c>
      <c r="C431" s="2">
        <v>12.9048557281494</v>
      </c>
      <c r="D431" s="2">
        <v>11.5972375869751</v>
      </c>
      <c r="E431" s="2">
        <v>10.2212371826172</v>
      </c>
      <c r="F431" s="2">
        <v>9.06592845916748</v>
      </c>
      <c r="G431" s="2">
        <v>7.89815807342529</v>
      </c>
    </row>
    <row r="432" spans="1:7" ht="12.75">
      <c r="A432" t="s">
        <v>19</v>
      </c>
      <c r="B432">
        <v>96</v>
      </c>
      <c r="C432" s="2">
        <v>13.4939184188843</v>
      </c>
      <c r="D432" s="2">
        <v>12.0846424102783</v>
      </c>
      <c r="E432" s="2">
        <v>10.6143569946289</v>
      </c>
      <c r="F432" s="2">
        <v>9.39116191864014</v>
      </c>
      <c r="G432" s="2">
        <v>8.18393993377686</v>
      </c>
    </row>
    <row r="433" spans="1:7" ht="12.75">
      <c r="A433" t="s">
        <v>19</v>
      </c>
      <c r="B433">
        <v>98</v>
      </c>
      <c r="C433" s="2">
        <v>14.1184377670288</v>
      </c>
      <c r="D433" s="2">
        <v>12.5881834030151</v>
      </c>
      <c r="E433" s="2">
        <v>11.0112934112549</v>
      </c>
      <c r="F433" s="2">
        <v>9.70776557922363</v>
      </c>
      <c r="G433" s="2">
        <v>8.45977783203125</v>
      </c>
    </row>
    <row r="434" spans="1:7" ht="12.75">
      <c r="A434" t="s">
        <v>19</v>
      </c>
      <c r="B434">
        <v>100</v>
      </c>
      <c r="C434" s="2">
        <v>14.7836494445801</v>
      </c>
      <c r="D434" s="2">
        <v>13.1097116470337</v>
      </c>
      <c r="E434" s="2">
        <v>11.4121103286743</v>
      </c>
      <c r="F434" s="2">
        <v>10.0134611129761</v>
      </c>
      <c r="G434" s="2">
        <v>8.72313785552979</v>
      </c>
    </row>
    <row r="435" spans="1:7" ht="12.75">
      <c r="A435" t="s">
        <v>20</v>
      </c>
      <c r="B435">
        <v>6</v>
      </c>
      <c r="C435" s="2">
        <v>0.0199999995529652</v>
      </c>
      <c r="D435" s="2">
        <v>0.0184250008314848</v>
      </c>
      <c r="E435" s="2">
        <v>0.0149999996647239</v>
      </c>
      <c r="F435" s="2">
        <v>0.00999999977648258</v>
      </c>
      <c r="G435" s="2">
        <v>0.00999999977648258</v>
      </c>
    </row>
    <row r="436" spans="1:7" ht="12.75">
      <c r="A436" t="s">
        <v>20</v>
      </c>
      <c r="B436">
        <v>8</v>
      </c>
      <c r="C436" s="2">
        <v>0.0399999991059303</v>
      </c>
      <c r="D436" s="2">
        <v>0.0399999991059303</v>
      </c>
      <c r="E436" s="2">
        <v>0.0299999993294477</v>
      </c>
      <c r="F436" s="2">
        <v>0.0199999995529652</v>
      </c>
      <c r="G436" s="2">
        <v>0.0199999995529652</v>
      </c>
    </row>
    <row r="437" spans="1:7" ht="12.75">
      <c r="A437" t="s">
        <v>20</v>
      </c>
      <c r="B437">
        <v>10</v>
      </c>
      <c r="C437" s="2">
        <v>0.0599999986588955</v>
      </c>
      <c r="D437" s="2">
        <v>0.053676001727581</v>
      </c>
      <c r="E437" s="2">
        <v>0.0500000007450581</v>
      </c>
      <c r="F437" s="2">
        <v>0.0399999991059303</v>
      </c>
      <c r="G437" s="2">
        <v>0.0299999993294477</v>
      </c>
    </row>
    <row r="438" spans="1:7" ht="12.75">
      <c r="A438" t="s">
        <v>20</v>
      </c>
      <c r="B438">
        <v>12</v>
      </c>
      <c r="C438" s="2">
        <v>0.100000001490116</v>
      </c>
      <c r="D438" s="2">
        <v>0.0859609991312027</v>
      </c>
      <c r="E438" s="2">
        <v>0.0700000002980232</v>
      </c>
      <c r="F438" s="2">
        <v>0.0599999986588955</v>
      </c>
      <c r="G438" s="2">
        <v>0.0500000007450581</v>
      </c>
    </row>
    <row r="439" spans="1:7" ht="12.75">
      <c r="A439" t="s">
        <v>20</v>
      </c>
      <c r="B439">
        <v>14</v>
      </c>
      <c r="C439" s="2">
        <v>0.150000005960464</v>
      </c>
      <c r="D439" s="2">
        <v>0.129456996917725</v>
      </c>
      <c r="E439" s="2">
        <v>0.100000001490116</v>
      </c>
      <c r="F439" s="2">
        <v>0.0900000035762787</v>
      </c>
      <c r="G439" s="2">
        <v>0.0799999982118607</v>
      </c>
    </row>
    <row r="440" spans="1:7" ht="12.75">
      <c r="A440" t="s">
        <v>20</v>
      </c>
      <c r="B440">
        <v>16</v>
      </c>
      <c r="C440" s="2">
        <v>0.200000002980232</v>
      </c>
      <c r="D440" s="2">
        <v>0.180000007152557</v>
      </c>
      <c r="E440" s="2">
        <v>0.159999996423721</v>
      </c>
      <c r="F440" s="2">
        <v>0.140000000596046</v>
      </c>
      <c r="G440" s="2">
        <v>0.119999997317791</v>
      </c>
    </row>
    <row r="441" spans="1:7" ht="12.75">
      <c r="A441" t="s">
        <v>20</v>
      </c>
      <c r="B441">
        <v>18</v>
      </c>
      <c r="C441" s="2">
        <v>0.280000001192093</v>
      </c>
      <c r="D441" s="2">
        <v>0.25</v>
      </c>
      <c r="E441" s="2">
        <v>0.219999998807907</v>
      </c>
      <c r="F441" s="2">
        <v>0.189999997615814</v>
      </c>
      <c r="G441" s="2">
        <v>0.159999996423721</v>
      </c>
    </row>
    <row r="442" spans="1:7" ht="12.75">
      <c r="A442" t="s">
        <v>20</v>
      </c>
      <c r="B442">
        <v>20</v>
      </c>
      <c r="C442" s="2">
        <v>0.370000004768372</v>
      </c>
      <c r="D442" s="2">
        <v>0.340000003576279</v>
      </c>
      <c r="E442" s="2">
        <v>0.300000011920929</v>
      </c>
      <c r="F442" s="2">
        <v>0.259999990463257</v>
      </c>
      <c r="G442" s="2">
        <v>0.219999998807907</v>
      </c>
    </row>
    <row r="443" spans="1:7" ht="12.75">
      <c r="A443" t="s">
        <v>20</v>
      </c>
      <c r="B443">
        <v>22</v>
      </c>
      <c r="C443" s="2">
        <v>0.490000009536743</v>
      </c>
      <c r="D443" s="2">
        <v>0.430000007152557</v>
      </c>
      <c r="E443" s="2">
        <v>0.379999995231628</v>
      </c>
      <c r="F443" s="2">
        <v>0.330000013113022</v>
      </c>
      <c r="G443" s="2">
        <v>0.280000001192093</v>
      </c>
    </row>
    <row r="444" spans="1:7" ht="12.75">
      <c r="A444" t="s">
        <v>20</v>
      </c>
      <c r="B444">
        <v>24</v>
      </c>
      <c r="C444" s="2">
        <v>0.610000014305115</v>
      </c>
      <c r="D444" s="2">
        <v>0.550000011920929</v>
      </c>
      <c r="E444" s="2">
        <v>0.479999989271164</v>
      </c>
      <c r="F444" s="2">
        <v>0.409999996423721</v>
      </c>
      <c r="G444" s="2">
        <v>0.349999994039536</v>
      </c>
    </row>
    <row r="445" spans="1:7" ht="12.75">
      <c r="A445" t="s">
        <v>20</v>
      </c>
      <c r="B445">
        <v>26</v>
      </c>
      <c r="C445" s="2">
        <v>0.75</v>
      </c>
      <c r="D445" s="2">
        <v>0.670000016689301</v>
      </c>
      <c r="E445" s="2">
        <v>0.589999973773956</v>
      </c>
      <c r="F445" s="2">
        <v>0.509999990463257</v>
      </c>
      <c r="G445" s="2">
        <v>0.430000007152557</v>
      </c>
    </row>
    <row r="446" spans="1:7" ht="12.75">
      <c r="A446" t="s">
        <v>20</v>
      </c>
      <c r="B446">
        <v>28</v>
      </c>
      <c r="C446" s="2">
        <v>0.910000026226044</v>
      </c>
      <c r="D446" s="2">
        <v>0.810000002384186</v>
      </c>
      <c r="E446" s="2">
        <v>0.709999978542328</v>
      </c>
      <c r="F446" s="2">
        <v>0.620000004768372</v>
      </c>
      <c r="G446" s="2">
        <v>0.519999980926514</v>
      </c>
    </row>
    <row r="447" spans="1:7" ht="12.75">
      <c r="A447" t="s">
        <v>20</v>
      </c>
      <c r="B447">
        <v>30</v>
      </c>
      <c r="C447" s="2">
        <v>1.08000004291534</v>
      </c>
      <c r="D447" s="2">
        <v>0.959999978542328</v>
      </c>
      <c r="E447" s="2">
        <v>0.839999973773956</v>
      </c>
      <c r="F447" s="2">
        <v>0.730000019073486</v>
      </c>
      <c r="G447" s="2">
        <v>0.620000004768372</v>
      </c>
    </row>
    <row r="448" spans="1:7" ht="12.75">
      <c r="A448" t="s">
        <v>20</v>
      </c>
      <c r="B448">
        <v>32</v>
      </c>
      <c r="C448" s="2">
        <v>1.25999999046326</v>
      </c>
      <c r="D448" s="2">
        <v>1.12000000476837</v>
      </c>
      <c r="E448" s="2">
        <v>0.990000009536743</v>
      </c>
      <c r="F448" s="2">
        <v>0.860000014305115</v>
      </c>
      <c r="G448" s="2">
        <v>0.720000028610229</v>
      </c>
    </row>
    <row r="449" spans="1:7" ht="12.75">
      <c r="A449" t="s">
        <v>20</v>
      </c>
      <c r="B449">
        <v>34</v>
      </c>
      <c r="C449" s="2">
        <v>1.46000003814697</v>
      </c>
      <c r="D449" s="2">
        <v>1.29999995231628</v>
      </c>
      <c r="E449" s="2">
        <v>1.14999997615814</v>
      </c>
      <c r="F449" s="2">
        <v>0.990000009536743</v>
      </c>
      <c r="G449" s="2">
        <v>0.829999983310699</v>
      </c>
    </row>
    <row r="450" spans="1:7" ht="12.75">
      <c r="A450" t="s">
        <v>20</v>
      </c>
      <c r="B450">
        <v>36</v>
      </c>
      <c r="C450" s="2">
        <v>1.67999994754791</v>
      </c>
      <c r="D450" s="2">
        <v>1.5</v>
      </c>
      <c r="E450" s="2">
        <v>1.32000005245209</v>
      </c>
      <c r="F450" s="2">
        <v>1.13999998569489</v>
      </c>
      <c r="G450" s="2">
        <v>0.959999978542328</v>
      </c>
    </row>
    <row r="451" spans="1:7" ht="12.75">
      <c r="A451" t="s">
        <v>20</v>
      </c>
      <c r="B451">
        <v>38</v>
      </c>
      <c r="C451" s="2">
        <v>1.91999995708466</v>
      </c>
      <c r="D451" s="2">
        <v>1.71000003814697</v>
      </c>
      <c r="E451" s="2">
        <v>1.5</v>
      </c>
      <c r="F451" s="2">
        <v>1.29999995231628</v>
      </c>
      <c r="G451" s="2">
        <v>1.10000002384186</v>
      </c>
    </row>
    <row r="452" spans="1:7" ht="12.75">
      <c r="A452" t="s">
        <v>20</v>
      </c>
      <c r="B452">
        <v>40</v>
      </c>
      <c r="C452" s="2">
        <v>2.17000007629395</v>
      </c>
      <c r="D452" s="2">
        <v>1.92999994754791</v>
      </c>
      <c r="E452" s="2">
        <v>1.70000004768372</v>
      </c>
      <c r="F452" s="2">
        <v>1.47000002861023</v>
      </c>
      <c r="G452" s="2">
        <v>1.24000000953674</v>
      </c>
    </row>
    <row r="453" spans="1:7" ht="12.75">
      <c r="A453" t="s">
        <v>20</v>
      </c>
      <c r="B453">
        <v>42</v>
      </c>
      <c r="C453" s="2">
        <v>2.4300000667572</v>
      </c>
      <c r="D453" s="2">
        <v>2.17000007629395</v>
      </c>
      <c r="E453" s="2">
        <v>1.9099999666214</v>
      </c>
      <c r="F453" s="2">
        <v>1.64999997615814</v>
      </c>
      <c r="G453" s="2">
        <v>1.38999998569489</v>
      </c>
    </row>
    <row r="454" spans="1:7" ht="12.75">
      <c r="A454" t="s">
        <v>20</v>
      </c>
      <c r="B454">
        <v>44</v>
      </c>
      <c r="C454" s="2">
        <v>2.71000003814697</v>
      </c>
      <c r="D454" s="2">
        <v>2.42000007629395</v>
      </c>
      <c r="E454" s="2">
        <v>2.13000011444092</v>
      </c>
      <c r="F454" s="2">
        <v>1.8400000333786</v>
      </c>
      <c r="G454" s="2">
        <v>1.54999995231628</v>
      </c>
    </row>
    <row r="455" spans="1:7" ht="12.75">
      <c r="A455" t="s">
        <v>20</v>
      </c>
      <c r="B455">
        <v>46</v>
      </c>
      <c r="C455" s="2">
        <v>3</v>
      </c>
      <c r="D455" s="2">
        <v>2.6800000667572</v>
      </c>
      <c r="E455" s="2">
        <v>2.35999989509583</v>
      </c>
      <c r="F455" s="2">
        <v>2.03999996185303</v>
      </c>
      <c r="G455" s="2">
        <v>1.72000002861023</v>
      </c>
    </row>
    <row r="456" spans="1:7" ht="12.75">
      <c r="A456" t="s">
        <v>20</v>
      </c>
      <c r="B456">
        <v>48</v>
      </c>
      <c r="C456" s="2">
        <v>3.29999995231628</v>
      </c>
      <c r="D456" s="2">
        <v>2.95000004768372</v>
      </c>
      <c r="E456" s="2">
        <v>2.59999990463257</v>
      </c>
      <c r="F456" s="2">
        <v>2.24000000953674</v>
      </c>
      <c r="G456" s="2">
        <v>1.88999998569489</v>
      </c>
    </row>
    <row r="457" spans="1:7" ht="12.75">
      <c r="A457" t="s">
        <v>20</v>
      </c>
      <c r="B457">
        <v>50</v>
      </c>
      <c r="C457" s="2">
        <v>3.63000011444092</v>
      </c>
      <c r="D457" s="2">
        <v>3.24000000953674</v>
      </c>
      <c r="E457" s="2">
        <v>2.84999990463257</v>
      </c>
      <c r="F457" s="2">
        <v>2.46000003814697</v>
      </c>
      <c r="G457" s="2">
        <v>2.0699999332428</v>
      </c>
    </row>
    <row r="458" spans="1:7" ht="12.75">
      <c r="A458" t="s">
        <v>20</v>
      </c>
      <c r="B458">
        <v>52</v>
      </c>
      <c r="C458" s="2">
        <v>3.96000003814697</v>
      </c>
      <c r="D458" s="2">
        <v>3.52999997138977</v>
      </c>
      <c r="E458" s="2">
        <v>3.10999989509583</v>
      </c>
      <c r="F458" s="2">
        <v>2.69000005722046</v>
      </c>
      <c r="G458" s="2">
        <v>2.25999999046326</v>
      </c>
    </row>
    <row r="459" spans="1:7" ht="12.75">
      <c r="A459" t="s">
        <v>20</v>
      </c>
      <c r="B459">
        <v>54</v>
      </c>
      <c r="C459" s="2">
        <v>4.30000019073486</v>
      </c>
      <c r="D459" s="2">
        <v>3.83999991416931</v>
      </c>
      <c r="E459" s="2">
        <v>3.38000011444092</v>
      </c>
      <c r="F459" s="2">
        <v>2.92000007629395</v>
      </c>
      <c r="G459" s="2">
        <v>2.46000003814697</v>
      </c>
    </row>
    <row r="460" spans="1:7" ht="12.75">
      <c r="A460" t="s">
        <v>20</v>
      </c>
      <c r="B460">
        <v>56</v>
      </c>
      <c r="C460" s="2">
        <v>4.65999984741211</v>
      </c>
      <c r="D460" s="2">
        <v>4.15999984741211</v>
      </c>
      <c r="E460" s="2">
        <v>3.66000008583069</v>
      </c>
      <c r="F460" s="2">
        <v>3.16000008583069</v>
      </c>
      <c r="G460" s="2">
        <v>2.66000008583069</v>
      </c>
    </row>
    <row r="461" spans="1:7" ht="12.75">
      <c r="A461" t="s">
        <v>20</v>
      </c>
      <c r="B461">
        <v>58</v>
      </c>
      <c r="C461" s="2">
        <v>5.03000020980835</v>
      </c>
      <c r="D461" s="2">
        <v>4.48999977111816</v>
      </c>
      <c r="E461" s="2">
        <v>3.95000004768372</v>
      </c>
      <c r="F461" s="2">
        <v>3.41000008583069</v>
      </c>
      <c r="G461" s="2">
        <v>2.86999988555908</v>
      </c>
    </row>
    <row r="462" spans="1:7" ht="12.75">
      <c r="A462" t="s">
        <v>20</v>
      </c>
      <c r="B462">
        <v>60</v>
      </c>
      <c r="C462" s="2">
        <v>5.40000009536743</v>
      </c>
      <c r="D462" s="2">
        <v>4.82000017166138</v>
      </c>
      <c r="E462" s="2">
        <v>4.25</v>
      </c>
      <c r="F462" s="2">
        <v>3.67000007629395</v>
      </c>
      <c r="G462" s="2">
        <v>3.09999990463257</v>
      </c>
    </row>
    <row r="463" spans="1:7" ht="12.75">
      <c r="A463" t="s">
        <v>20</v>
      </c>
      <c r="B463">
        <v>62</v>
      </c>
      <c r="C463" s="2">
        <v>5.76999998092651</v>
      </c>
      <c r="D463" s="2">
        <v>5.15999984741211</v>
      </c>
      <c r="E463" s="2">
        <v>4.55000019073486</v>
      </c>
      <c r="F463" s="2">
        <v>3.94000005722046</v>
      </c>
      <c r="G463" s="2">
        <v>3.33999991416931</v>
      </c>
    </row>
    <row r="464" spans="1:7" ht="12.75">
      <c r="A464" t="s">
        <v>20</v>
      </c>
      <c r="B464">
        <v>64</v>
      </c>
      <c r="C464" s="2">
        <v>6.15000009536743</v>
      </c>
      <c r="D464" s="2">
        <v>5.5</v>
      </c>
      <c r="E464" s="2">
        <v>4.8600001335144</v>
      </c>
      <c r="F464" s="2">
        <v>4.21000003814697</v>
      </c>
      <c r="G464" s="2">
        <v>3.57999992370605</v>
      </c>
    </row>
    <row r="465" spans="1:7" ht="12.75">
      <c r="A465" t="s">
        <v>20</v>
      </c>
      <c r="B465">
        <v>66</v>
      </c>
      <c r="C465" s="2">
        <v>6.53000020980835</v>
      </c>
      <c r="D465" s="2">
        <v>5.84000015258789</v>
      </c>
      <c r="E465" s="2">
        <v>5.17000007629395</v>
      </c>
      <c r="F465" s="2">
        <v>4.5</v>
      </c>
      <c r="G465" s="2">
        <v>3.82999992370605</v>
      </c>
    </row>
    <row r="466" spans="1:7" ht="12.75">
      <c r="A466" t="s">
        <v>20</v>
      </c>
      <c r="B466">
        <v>68</v>
      </c>
      <c r="C466" s="2">
        <v>6.92000007629395</v>
      </c>
      <c r="D466" s="2">
        <v>6.19000005722046</v>
      </c>
      <c r="E466" s="2">
        <v>5.48999977111816</v>
      </c>
      <c r="F466" s="2">
        <v>4.78999996185303</v>
      </c>
      <c r="G466" s="2">
        <v>4.09000015258789</v>
      </c>
    </row>
    <row r="467" spans="1:7" ht="12.75">
      <c r="A467" t="s">
        <v>20</v>
      </c>
      <c r="B467">
        <v>70</v>
      </c>
      <c r="C467" s="2">
        <v>7.32999992370605</v>
      </c>
      <c r="D467" s="2">
        <v>6.55999994277954</v>
      </c>
      <c r="E467" s="2">
        <v>5.82000017166138</v>
      </c>
      <c r="F467" s="2">
        <v>5.07999992370605</v>
      </c>
      <c r="G467" s="2">
        <v>4.3600001335144</v>
      </c>
    </row>
    <row r="468" spans="1:7" ht="12.75">
      <c r="A468" t="s">
        <v>20</v>
      </c>
      <c r="B468">
        <v>72</v>
      </c>
      <c r="C468" s="2">
        <v>7.73999977111816</v>
      </c>
      <c r="D468" s="2">
        <v>6.92999982833862</v>
      </c>
      <c r="E468" s="2">
        <v>6.15999984741211</v>
      </c>
      <c r="F468" s="2">
        <v>5.3899998664856</v>
      </c>
      <c r="G468" s="2">
        <v>4.6399998664856</v>
      </c>
    </row>
    <row r="469" spans="1:7" ht="12.75">
      <c r="A469" t="s">
        <v>20</v>
      </c>
      <c r="B469">
        <v>74</v>
      </c>
      <c r="C469" s="2">
        <v>8.14999961853027</v>
      </c>
      <c r="D469" s="2">
        <v>7.30999994277954</v>
      </c>
      <c r="E469" s="2">
        <v>6.51000022888184</v>
      </c>
      <c r="F469" s="2">
        <v>5.71000003814697</v>
      </c>
      <c r="G469" s="2">
        <v>4.92000007629395</v>
      </c>
    </row>
    <row r="470" spans="1:7" ht="12.75">
      <c r="A470" t="s">
        <v>20</v>
      </c>
      <c r="B470">
        <v>76</v>
      </c>
      <c r="C470" s="2">
        <v>8.56999969482422</v>
      </c>
      <c r="D470" s="2">
        <v>7.71000003814697</v>
      </c>
      <c r="E470" s="2">
        <v>6.8600001335144</v>
      </c>
      <c r="F470" s="2">
        <v>6.03999996185303</v>
      </c>
      <c r="G470" s="2">
        <v>5.21000003814697</v>
      </c>
    </row>
    <row r="471" spans="1:7" ht="12.75">
      <c r="A471" t="s">
        <v>20</v>
      </c>
      <c r="B471">
        <v>78</v>
      </c>
      <c r="C471" s="2">
        <v>9</v>
      </c>
      <c r="D471" s="2">
        <v>8.11999988555908</v>
      </c>
      <c r="E471" s="2">
        <v>7.23000001907349</v>
      </c>
      <c r="F471" s="2">
        <v>6.38000011444092</v>
      </c>
      <c r="G471" s="2">
        <v>5.5</v>
      </c>
    </row>
    <row r="472" spans="1:7" ht="12.75">
      <c r="A472" t="s">
        <v>20</v>
      </c>
      <c r="B472">
        <v>80</v>
      </c>
      <c r="C472" s="2">
        <v>9.4399995803833</v>
      </c>
      <c r="D472" s="2">
        <v>8.52999973297119</v>
      </c>
      <c r="E472" s="2">
        <v>7.59999990463257</v>
      </c>
      <c r="F472" s="2">
        <v>6.71999979019165</v>
      </c>
      <c r="G472" s="2">
        <v>5.80000019073486</v>
      </c>
    </row>
    <row r="473" spans="1:7" ht="12.75">
      <c r="A473" t="s">
        <v>20</v>
      </c>
      <c r="B473">
        <v>82</v>
      </c>
      <c r="C473" s="2">
        <v>9.88396644592285</v>
      </c>
      <c r="D473" s="2">
        <v>8.9316577911377</v>
      </c>
      <c r="E473" s="2">
        <v>7.94446992874146</v>
      </c>
      <c r="F473" s="2">
        <v>7.03911018371582</v>
      </c>
      <c r="G473" s="2">
        <v>6.09159421920776</v>
      </c>
    </row>
    <row r="474" spans="1:7" ht="12.75">
      <c r="A474" t="s">
        <v>20</v>
      </c>
      <c r="B474">
        <v>84</v>
      </c>
      <c r="C474" s="2">
        <v>10.3429641723633</v>
      </c>
      <c r="D474" s="2">
        <v>9.35073471069336</v>
      </c>
      <c r="E474" s="2">
        <v>8.31367778778076</v>
      </c>
      <c r="F474" s="2">
        <v>7.37785291671753</v>
      </c>
      <c r="G474" s="2">
        <v>6.39478778839111</v>
      </c>
    </row>
    <row r="475" spans="1:7" ht="12.75">
      <c r="A475" t="s">
        <v>20</v>
      </c>
      <c r="B475">
        <v>86</v>
      </c>
      <c r="C475" s="2">
        <v>10.8160314559937</v>
      </c>
      <c r="D475" s="2">
        <v>9.77865791320801</v>
      </c>
      <c r="E475" s="2">
        <v>8.68717861175537</v>
      </c>
      <c r="F475" s="2">
        <v>7.71811008453369</v>
      </c>
      <c r="G475" s="2">
        <v>6.69920921325684</v>
      </c>
    </row>
    <row r="476" spans="1:7" ht="12.75">
      <c r="A476" t="s">
        <v>20</v>
      </c>
      <c r="B476">
        <v>88</v>
      </c>
      <c r="C476" s="2">
        <v>11.3056526184082</v>
      </c>
      <c r="D476" s="2">
        <v>10.2162322998047</v>
      </c>
      <c r="E476" s="2">
        <v>9.06480407714844</v>
      </c>
      <c r="F476" s="2">
        <v>8.05857372283936</v>
      </c>
      <c r="G476" s="2">
        <v>7.00343179702759</v>
      </c>
    </row>
    <row r="477" spans="1:7" ht="12.75">
      <c r="A477" t="s">
        <v>20</v>
      </c>
      <c r="B477">
        <v>90</v>
      </c>
      <c r="C477" s="2">
        <v>11.8147163391113</v>
      </c>
      <c r="D477" s="2">
        <v>10.6644115447998</v>
      </c>
      <c r="E477" s="2">
        <v>9.44641590118408</v>
      </c>
      <c r="F477" s="2">
        <v>8.39779186248779</v>
      </c>
      <c r="G477" s="2">
        <v>7.30586814880371</v>
      </c>
    </row>
    <row r="478" spans="1:7" ht="12.75">
      <c r="A478" t="s">
        <v>20</v>
      </c>
      <c r="B478">
        <v>92</v>
      </c>
      <c r="C478" s="2">
        <v>12.3465309143066</v>
      </c>
      <c r="D478" s="2">
        <v>11.1243181228638</v>
      </c>
      <c r="E478" s="2">
        <v>9.8319149017334</v>
      </c>
      <c r="F478" s="2">
        <v>8.73416328430176</v>
      </c>
      <c r="G478" s="2">
        <v>7.6047568321228</v>
      </c>
    </row>
    <row r="479" spans="1:7" ht="12.75">
      <c r="A479" t="s">
        <v>20</v>
      </c>
      <c r="B479">
        <v>94</v>
      </c>
      <c r="C479" s="2">
        <v>12.9048557281494</v>
      </c>
      <c r="D479" s="2">
        <v>11.5972375869751</v>
      </c>
      <c r="E479" s="2">
        <v>10.2212371826172</v>
      </c>
      <c r="F479" s="2">
        <v>9.06592845916748</v>
      </c>
      <c r="G479" s="2">
        <v>7.89815807342529</v>
      </c>
    </row>
    <row r="480" spans="1:7" ht="12.75">
      <c r="A480" t="s">
        <v>20</v>
      </c>
      <c r="B480">
        <v>96</v>
      </c>
      <c r="C480" s="2">
        <v>13.4939184188843</v>
      </c>
      <c r="D480" s="2">
        <v>12.0846424102783</v>
      </c>
      <c r="E480" s="2">
        <v>10.6143569946289</v>
      </c>
      <c r="F480" s="2">
        <v>9.39116191864014</v>
      </c>
      <c r="G480" s="2">
        <v>8.18393993377686</v>
      </c>
    </row>
    <row r="481" spans="1:7" ht="12.75">
      <c r="A481" t="s">
        <v>20</v>
      </c>
      <c r="B481">
        <v>98</v>
      </c>
      <c r="C481" s="2">
        <v>14.1184377670288</v>
      </c>
      <c r="D481" s="2">
        <v>12.5881834030151</v>
      </c>
      <c r="E481" s="2">
        <v>11.0112934112549</v>
      </c>
      <c r="F481" s="2">
        <v>9.70776557922363</v>
      </c>
      <c r="G481" s="2">
        <v>8.45977783203125</v>
      </c>
    </row>
    <row r="482" spans="1:7" ht="12.75">
      <c r="A482" t="s">
        <v>20</v>
      </c>
      <c r="B482">
        <v>100</v>
      </c>
      <c r="C482" s="2">
        <v>14.7836494445801</v>
      </c>
      <c r="D482" s="2">
        <v>13.1097116470337</v>
      </c>
      <c r="E482" s="2">
        <v>11.4121103286743</v>
      </c>
      <c r="F482" s="2">
        <v>10.0134611129761</v>
      </c>
      <c r="G482" s="2">
        <v>8.72313785552979</v>
      </c>
    </row>
    <row r="483" spans="1:7" ht="12.75">
      <c r="A483" t="s">
        <v>7</v>
      </c>
      <c r="B483">
        <v>6</v>
      </c>
      <c r="C483" s="2">
        <v>0.0199999995529652</v>
      </c>
      <c r="D483" s="2">
        <v>0.0199999995529652</v>
      </c>
      <c r="E483" s="2">
        <v>0.0199999995529652</v>
      </c>
      <c r="F483" s="2">
        <v>0.00999999977648258</v>
      </c>
      <c r="G483" s="2">
        <v>0.00999999977648258</v>
      </c>
    </row>
    <row r="484" spans="1:7" ht="12.75">
      <c r="A484" t="s">
        <v>7</v>
      </c>
      <c r="B484">
        <v>8</v>
      </c>
      <c r="C484" s="2">
        <v>0.0399999991059303</v>
      </c>
      <c r="D484" s="2">
        <v>0.0399999991059303</v>
      </c>
      <c r="E484" s="2">
        <v>0.0299999993294477</v>
      </c>
      <c r="F484" s="2">
        <v>0.0199999995529652</v>
      </c>
      <c r="G484" s="2">
        <v>0.0199999995529652</v>
      </c>
    </row>
    <row r="485" spans="1:7" ht="12.75">
      <c r="A485" t="s">
        <v>7</v>
      </c>
      <c r="B485">
        <v>10</v>
      </c>
      <c r="C485" s="2">
        <v>0.0599999986588955</v>
      </c>
      <c r="D485" s="2">
        <v>0.0599999986588955</v>
      </c>
      <c r="E485" s="2">
        <v>0.0500000007450581</v>
      </c>
      <c r="F485" s="2">
        <v>0.0399999991059303</v>
      </c>
      <c r="G485" s="2">
        <v>0.0299999993294477</v>
      </c>
    </row>
    <row r="486" spans="1:7" ht="12.75">
      <c r="A486" t="s">
        <v>7</v>
      </c>
      <c r="B486">
        <v>12</v>
      </c>
      <c r="C486" s="2">
        <v>0.100000001490116</v>
      </c>
      <c r="D486" s="2">
        <v>0.0900000035762787</v>
      </c>
      <c r="E486" s="2">
        <v>0.0700000002980232</v>
      </c>
      <c r="F486" s="2">
        <v>0.0599999986588955</v>
      </c>
      <c r="G486" s="2">
        <v>0.0500000007450581</v>
      </c>
    </row>
    <row r="487" spans="1:7" ht="12.75">
      <c r="A487" t="s">
        <v>7</v>
      </c>
      <c r="B487">
        <v>14</v>
      </c>
      <c r="C487" s="2">
        <v>0.150000005960464</v>
      </c>
      <c r="D487" s="2">
        <v>0.129999995231628</v>
      </c>
      <c r="E487" s="2">
        <v>0.100000001490116</v>
      </c>
      <c r="F487" s="2">
        <v>0.0900000035762787</v>
      </c>
      <c r="G487" s="2">
        <v>0.0799999982118607</v>
      </c>
    </row>
    <row r="488" spans="1:7" ht="12.75">
      <c r="A488" t="s">
        <v>7</v>
      </c>
      <c r="B488">
        <v>16</v>
      </c>
      <c r="C488" s="2">
        <v>0.209999993443489</v>
      </c>
      <c r="D488" s="2">
        <v>0.180000007152557</v>
      </c>
      <c r="E488" s="2">
        <v>0.159999996423721</v>
      </c>
      <c r="F488" s="2">
        <v>0.150000005960464</v>
      </c>
      <c r="G488" s="2">
        <v>0.129999995231628</v>
      </c>
    </row>
    <row r="489" spans="1:7" ht="12.75">
      <c r="A489" t="s">
        <v>7</v>
      </c>
      <c r="B489">
        <v>18</v>
      </c>
      <c r="C489" s="2">
        <v>0.280000001192093</v>
      </c>
      <c r="D489" s="2">
        <v>0.25</v>
      </c>
      <c r="E489" s="2">
        <v>0.219999998807907</v>
      </c>
      <c r="F489" s="2">
        <v>0.200000002980232</v>
      </c>
      <c r="G489" s="2">
        <v>0.170000001788139</v>
      </c>
    </row>
    <row r="490" spans="1:7" ht="12.75">
      <c r="A490" t="s">
        <v>7</v>
      </c>
      <c r="B490">
        <v>20</v>
      </c>
      <c r="C490" s="2">
        <v>0.370000004768372</v>
      </c>
      <c r="D490" s="2">
        <v>0.330000013113022</v>
      </c>
      <c r="E490" s="2">
        <v>0.28999999165535</v>
      </c>
      <c r="F490" s="2">
        <v>0.259999990463257</v>
      </c>
      <c r="G490" s="2">
        <v>0.230000004172325</v>
      </c>
    </row>
    <row r="491" spans="1:7" ht="12.75">
      <c r="A491" t="s">
        <v>7</v>
      </c>
      <c r="B491">
        <v>22</v>
      </c>
      <c r="C491" s="2">
        <v>0.469999998807907</v>
      </c>
      <c r="D491" s="2">
        <v>0.419999986886978</v>
      </c>
      <c r="E491" s="2">
        <v>0.379999995231628</v>
      </c>
      <c r="F491" s="2">
        <v>0.330000013113022</v>
      </c>
      <c r="G491" s="2">
        <v>0.28999999165535</v>
      </c>
    </row>
    <row r="492" spans="1:7" ht="12.75">
      <c r="A492" t="s">
        <v>7</v>
      </c>
      <c r="B492">
        <v>24</v>
      </c>
      <c r="C492" s="2">
        <v>0.579999983310699</v>
      </c>
      <c r="D492" s="2">
        <v>0.519999980926514</v>
      </c>
      <c r="E492" s="2">
        <v>0.469999998807907</v>
      </c>
      <c r="F492" s="2">
        <v>0.409999996423721</v>
      </c>
      <c r="G492" s="2">
        <v>0.360000014305115</v>
      </c>
    </row>
    <row r="493" spans="1:7" ht="12.75">
      <c r="A493" t="s">
        <v>7</v>
      </c>
      <c r="B493">
        <v>26</v>
      </c>
      <c r="C493" s="2">
        <v>0.709999978542328</v>
      </c>
      <c r="D493" s="2">
        <v>0.629999995231628</v>
      </c>
      <c r="E493" s="2">
        <v>0.569999992847443</v>
      </c>
      <c r="F493" s="2">
        <v>0.5</v>
      </c>
      <c r="G493" s="2">
        <v>0.439999997615814</v>
      </c>
    </row>
    <row r="494" spans="1:7" ht="12.75">
      <c r="A494" t="s">
        <v>7</v>
      </c>
      <c r="B494">
        <v>28</v>
      </c>
      <c r="C494" s="2">
        <v>0.839999973773956</v>
      </c>
      <c r="D494" s="2">
        <v>0.75</v>
      </c>
      <c r="E494" s="2">
        <v>0.670000016689301</v>
      </c>
      <c r="F494" s="2">
        <v>0.589999973773956</v>
      </c>
      <c r="G494" s="2">
        <v>0.519999980926514</v>
      </c>
    </row>
    <row r="495" spans="1:7" ht="12.75">
      <c r="A495" t="s">
        <v>7</v>
      </c>
      <c r="B495">
        <v>30</v>
      </c>
      <c r="C495" s="2">
        <v>0.990000009536743</v>
      </c>
      <c r="D495" s="2">
        <v>0.879999995231628</v>
      </c>
      <c r="E495" s="2">
        <v>0.779999971389771</v>
      </c>
      <c r="F495" s="2">
        <v>0.689999997615814</v>
      </c>
      <c r="G495" s="2">
        <v>0.610000014305115</v>
      </c>
    </row>
    <row r="496" spans="1:7" ht="12.75">
      <c r="A496" t="s">
        <v>7</v>
      </c>
      <c r="B496">
        <v>32</v>
      </c>
      <c r="C496" s="2">
        <v>1.14999997615814</v>
      </c>
      <c r="D496" s="2">
        <v>1.01999998092651</v>
      </c>
      <c r="E496" s="2">
        <v>0.910000026226044</v>
      </c>
      <c r="F496" s="2">
        <v>0.800000011920929</v>
      </c>
      <c r="G496" s="2">
        <v>0.709999978542328</v>
      </c>
    </row>
    <row r="497" spans="1:7" ht="12.75">
      <c r="A497" t="s">
        <v>7</v>
      </c>
      <c r="B497">
        <v>34</v>
      </c>
      <c r="C497" s="2">
        <v>1.32000005245209</v>
      </c>
      <c r="D497" s="2">
        <v>1.17999994754791</v>
      </c>
      <c r="E497" s="2">
        <v>1.04999995231628</v>
      </c>
      <c r="F497" s="2">
        <v>0.930000007152557</v>
      </c>
      <c r="G497" s="2">
        <v>0.810000002384186</v>
      </c>
    </row>
    <row r="498" spans="1:7" ht="12.75">
      <c r="A498" t="s">
        <v>7</v>
      </c>
      <c r="B498">
        <v>36</v>
      </c>
      <c r="C498" s="2">
        <v>1.50999999046326</v>
      </c>
      <c r="D498" s="2">
        <v>1.3400000333786</v>
      </c>
      <c r="E498" s="2">
        <v>1.20000004768372</v>
      </c>
      <c r="F498" s="2">
        <v>1.05999994277954</v>
      </c>
      <c r="G498" s="2">
        <v>0.930000007152557</v>
      </c>
    </row>
    <row r="499" spans="1:7" ht="12.75">
      <c r="A499" t="s">
        <v>7</v>
      </c>
      <c r="B499">
        <v>38</v>
      </c>
      <c r="C499" s="2">
        <v>1.70000004768372</v>
      </c>
      <c r="D499" s="2">
        <v>1.51999998092651</v>
      </c>
      <c r="E499" s="2">
        <v>1.36000001430511</v>
      </c>
      <c r="F499" s="2">
        <v>1.19000005722046</v>
      </c>
      <c r="G499" s="2">
        <v>1.04999995231628</v>
      </c>
    </row>
    <row r="500" spans="1:7" ht="12.75">
      <c r="A500" t="s">
        <v>7</v>
      </c>
      <c r="B500">
        <v>40</v>
      </c>
      <c r="C500" s="2">
        <v>1.89999997615814</v>
      </c>
      <c r="D500" s="2">
        <v>1.70000004768372</v>
      </c>
      <c r="E500" s="2">
        <v>1.51999998092651</v>
      </c>
      <c r="F500" s="2">
        <v>1.3400000333786</v>
      </c>
      <c r="G500" s="2">
        <v>1.17999994754791</v>
      </c>
    </row>
    <row r="501" spans="1:7" ht="12.75">
      <c r="A501" t="s">
        <v>7</v>
      </c>
      <c r="B501">
        <v>42</v>
      </c>
      <c r="C501" s="2">
        <v>2.11999988555908</v>
      </c>
      <c r="D501" s="2">
        <v>1.88999998569489</v>
      </c>
      <c r="E501" s="2">
        <v>1.69000005722046</v>
      </c>
      <c r="F501" s="2">
        <v>1.48000001907349</v>
      </c>
      <c r="G501" s="2">
        <v>1.30999994277954</v>
      </c>
    </row>
    <row r="502" spans="1:7" ht="12.75">
      <c r="A502" t="s">
        <v>7</v>
      </c>
      <c r="B502">
        <v>44</v>
      </c>
      <c r="C502" s="2">
        <v>2.32999992370605</v>
      </c>
      <c r="D502" s="2">
        <v>2.07999992370605</v>
      </c>
      <c r="E502" s="2">
        <v>1.85000002384186</v>
      </c>
      <c r="F502" s="2">
        <v>1.62999999523163</v>
      </c>
      <c r="G502" s="2">
        <v>1.44000005722046</v>
      </c>
    </row>
    <row r="503" spans="1:7" ht="12.75">
      <c r="A503" t="s">
        <v>7</v>
      </c>
      <c r="B503">
        <v>46</v>
      </c>
      <c r="C503" s="2">
        <v>2.53999996185303</v>
      </c>
      <c r="D503" s="2">
        <v>2.26999998092651</v>
      </c>
      <c r="E503" s="2">
        <v>2.02999997138977</v>
      </c>
      <c r="F503" s="2">
        <v>1.77999997138977</v>
      </c>
      <c r="G503" s="2">
        <v>1.57000005245209</v>
      </c>
    </row>
    <row r="504" spans="1:7" ht="12.75">
      <c r="A504" t="s">
        <v>7</v>
      </c>
      <c r="B504">
        <v>48</v>
      </c>
      <c r="C504" s="2">
        <v>2.75</v>
      </c>
      <c r="D504" s="2">
        <v>2.46000003814697</v>
      </c>
      <c r="E504" s="2">
        <v>2.20000004768372</v>
      </c>
      <c r="F504" s="2">
        <v>1.92999994754791</v>
      </c>
      <c r="G504" s="2">
        <v>1.70000004768372</v>
      </c>
    </row>
    <row r="505" spans="1:7" ht="12.75">
      <c r="A505" t="s">
        <v>7</v>
      </c>
      <c r="B505">
        <v>50</v>
      </c>
      <c r="C505" s="2">
        <v>2.96000003814697</v>
      </c>
      <c r="D505" s="2">
        <v>2.65000009536743</v>
      </c>
      <c r="E505" s="2">
        <v>2.35999989509583</v>
      </c>
      <c r="F505" s="2">
        <v>2.07999992370605</v>
      </c>
      <c r="G505" s="2">
        <v>1.83000004291534</v>
      </c>
    </row>
    <row r="506" spans="1:7" ht="12.75">
      <c r="A506" t="s">
        <v>7</v>
      </c>
      <c r="B506">
        <v>52</v>
      </c>
      <c r="C506" s="2">
        <v>3.1800000667572</v>
      </c>
      <c r="D506" s="2">
        <v>2.83999991416931</v>
      </c>
      <c r="E506" s="2">
        <v>2.52999997138977</v>
      </c>
      <c r="F506" s="2">
        <v>2.23000001907349</v>
      </c>
      <c r="G506" s="2">
        <v>1.96000003814697</v>
      </c>
    </row>
    <row r="507" spans="1:7" ht="12.75">
      <c r="A507" t="s">
        <v>7</v>
      </c>
      <c r="B507">
        <v>54</v>
      </c>
      <c r="C507" s="2">
        <v>3.39000010490417</v>
      </c>
      <c r="D507" s="2">
        <v>3.02999997138977</v>
      </c>
      <c r="E507" s="2">
        <v>2.70000004768372</v>
      </c>
      <c r="F507" s="2">
        <v>2.38000011444092</v>
      </c>
      <c r="G507" s="2">
        <v>2.08999991416931</v>
      </c>
    </row>
    <row r="508" spans="1:7" ht="12.75">
      <c r="A508" t="s">
        <v>7</v>
      </c>
      <c r="B508">
        <v>56</v>
      </c>
      <c r="C508" s="2">
        <v>3.60999989509583</v>
      </c>
      <c r="D508" s="2">
        <v>3.22000002861023</v>
      </c>
      <c r="E508" s="2">
        <v>2.86999988555908</v>
      </c>
      <c r="F508" s="2">
        <v>2.52999997138977</v>
      </c>
      <c r="G508" s="2">
        <v>2.22000002861023</v>
      </c>
    </row>
    <row r="509" spans="1:7" ht="12.75">
      <c r="A509" t="s">
        <v>7</v>
      </c>
      <c r="B509">
        <v>58</v>
      </c>
      <c r="C509" s="2">
        <v>3.8199999332428</v>
      </c>
      <c r="D509" s="2">
        <v>3.42000007629395</v>
      </c>
      <c r="E509" s="2">
        <v>3.04999995231628</v>
      </c>
      <c r="F509" s="2">
        <v>2.6800000667572</v>
      </c>
      <c r="G509" s="2">
        <v>2.35999989509583</v>
      </c>
    </row>
    <row r="510" spans="1:7" ht="12.75">
      <c r="A510" t="s">
        <v>7</v>
      </c>
      <c r="B510">
        <v>60</v>
      </c>
      <c r="C510" s="2">
        <v>4.03999996185303</v>
      </c>
      <c r="D510" s="2">
        <v>3.61999988555908</v>
      </c>
      <c r="E510" s="2">
        <v>3.23000001907349</v>
      </c>
      <c r="F510" s="2">
        <v>2.83999991416931</v>
      </c>
      <c r="G510" s="2">
        <v>2.5</v>
      </c>
    </row>
    <row r="511" spans="1:7" ht="12.75">
      <c r="A511" t="s">
        <v>7</v>
      </c>
      <c r="B511">
        <v>62</v>
      </c>
      <c r="C511" s="2">
        <v>4.26999998092651</v>
      </c>
      <c r="D511" s="2">
        <v>3.8199999332428</v>
      </c>
      <c r="E511" s="2">
        <v>3.41000008583069</v>
      </c>
      <c r="F511" s="2">
        <v>3</v>
      </c>
      <c r="G511" s="2">
        <v>2.64000010490417</v>
      </c>
    </row>
    <row r="512" spans="1:7" ht="12.75">
      <c r="A512" t="s">
        <v>7</v>
      </c>
      <c r="B512">
        <v>64</v>
      </c>
      <c r="C512" s="2">
        <v>4.51000022888184</v>
      </c>
      <c r="D512" s="2">
        <v>4.01999998092651</v>
      </c>
      <c r="E512" s="2">
        <v>3.58999991416931</v>
      </c>
      <c r="F512" s="2">
        <v>3.16000008583069</v>
      </c>
      <c r="G512" s="2">
        <v>2.77999997138977</v>
      </c>
    </row>
    <row r="513" spans="1:7" ht="12.75">
      <c r="A513" t="s">
        <v>7</v>
      </c>
      <c r="B513">
        <v>66</v>
      </c>
      <c r="C513" s="2">
        <v>4.73999977111816</v>
      </c>
      <c r="D513" s="2">
        <v>4.21999979019165</v>
      </c>
      <c r="E513" s="2">
        <v>3.76999998092651</v>
      </c>
      <c r="F513" s="2">
        <v>3.3199999332428</v>
      </c>
      <c r="G513" s="2">
        <v>2.92000007629395</v>
      </c>
    </row>
    <row r="514" spans="1:7" ht="12.75">
      <c r="A514" t="s">
        <v>7</v>
      </c>
      <c r="B514">
        <v>68</v>
      </c>
      <c r="C514" s="2">
        <v>4.98000001907349</v>
      </c>
      <c r="D514" s="2">
        <v>4.42999982833862</v>
      </c>
      <c r="E514" s="2">
        <v>3.95000004768372</v>
      </c>
      <c r="F514" s="2">
        <v>3.48000001907349</v>
      </c>
      <c r="G514" s="2">
        <v>3.05999994277954</v>
      </c>
    </row>
    <row r="515" spans="1:7" ht="12.75">
      <c r="A515" t="s">
        <v>7</v>
      </c>
      <c r="B515">
        <v>70</v>
      </c>
      <c r="C515" s="2">
        <v>5.21000003814697</v>
      </c>
      <c r="D515" s="2">
        <v>4.6399998664856</v>
      </c>
      <c r="E515" s="2">
        <v>4.13000011444092</v>
      </c>
      <c r="F515" s="2">
        <v>3.64000010490417</v>
      </c>
      <c r="G515" s="2">
        <v>3.20000004768372</v>
      </c>
    </row>
    <row r="516" spans="1:7" ht="12.75">
      <c r="A516" t="s">
        <v>7</v>
      </c>
      <c r="B516">
        <v>72</v>
      </c>
      <c r="C516" s="2">
        <v>5.44000005722046</v>
      </c>
      <c r="D516" s="2">
        <v>4.84999990463257</v>
      </c>
      <c r="E516" s="2">
        <v>4.32000017166138</v>
      </c>
      <c r="F516" s="2">
        <v>3.80999994277954</v>
      </c>
      <c r="G516" s="2">
        <v>3.34999990463257</v>
      </c>
    </row>
    <row r="517" spans="1:7" ht="12.75">
      <c r="A517" t="s">
        <v>7</v>
      </c>
      <c r="B517">
        <v>74</v>
      </c>
      <c r="C517" s="2">
        <v>5.67000007629395</v>
      </c>
      <c r="D517" s="2">
        <v>5.05999994277954</v>
      </c>
      <c r="E517" s="2">
        <v>4.5</v>
      </c>
      <c r="F517" s="2">
        <v>3.98000001907349</v>
      </c>
      <c r="G517" s="2">
        <v>3.5</v>
      </c>
    </row>
    <row r="518" spans="1:7" ht="12.75">
      <c r="A518" t="s">
        <v>7</v>
      </c>
      <c r="B518">
        <v>76</v>
      </c>
      <c r="C518" s="2">
        <v>5.90000009536743</v>
      </c>
      <c r="D518" s="2">
        <v>5.26999998092651</v>
      </c>
      <c r="E518" s="2">
        <v>4.67999982833862</v>
      </c>
      <c r="F518" s="2">
        <v>4.15000009536743</v>
      </c>
      <c r="G518" s="2">
        <v>3.65000009536743</v>
      </c>
    </row>
    <row r="519" spans="1:7" ht="12.75">
      <c r="A519" t="s">
        <v>7</v>
      </c>
      <c r="B519">
        <v>78</v>
      </c>
      <c r="C519" s="2">
        <v>6.1399998664856</v>
      </c>
      <c r="D519" s="2">
        <v>5.48000001907349</v>
      </c>
      <c r="E519" s="2">
        <v>4.8600001335144</v>
      </c>
      <c r="F519" s="2">
        <v>4.32000017166138</v>
      </c>
      <c r="G519" s="2">
        <v>3.79999995231628</v>
      </c>
    </row>
    <row r="520" spans="1:7" ht="12.75">
      <c r="A520" t="s">
        <v>7</v>
      </c>
      <c r="B520">
        <v>80</v>
      </c>
      <c r="C520" s="2">
        <v>6.36999988555908</v>
      </c>
      <c r="D520" s="2">
        <v>5.69999980926514</v>
      </c>
      <c r="E520" s="2">
        <v>5.03999996185303</v>
      </c>
      <c r="F520" s="2">
        <v>4.5</v>
      </c>
      <c r="G520" s="2">
        <v>3.96000003814697</v>
      </c>
    </row>
    <row r="521" spans="1:7" ht="12.75">
      <c r="A521" t="s">
        <v>7</v>
      </c>
      <c r="B521">
        <v>82</v>
      </c>
      <c r="C521" s="2">
        <v>6.67000007629395</v>
      </c>
      <c r="D521" s="2">
        <v>5.94000005722046</v>
      </c>
      <c r="E521" s="2">
        <v>5.30000019073486</v>
      </c>
      <c r="F521" s="2">
        <v>4.69999980926514</v>
      </c>
      <c r="G521" s="2">
        <v>4.11999988555908</v>
      </c>
    </row>
    <row r="522" spans="1:7" ht="12.75">
      <c r="A522" t="s">
        <v>7</v>
      </c>
      <c r="B522">
        <v>84</v>
      </c>
      <c r="C522" s="2">
        <v>6.94000005722046</v>
      </c>
      <c r="D522" s="2">
        <v>6.17999982833862</v>
      </c>
      <c r="E522" s="2">
        <v>5.51000022888184</v>
      </c>
      <c r="F522" s="2">
        <v>4.8899998664856</v>
      </c>
      <c r="G522" s="2">
        <v>4.28000020980835</v>
      </c>
    </row>
    <row r="523" spans="1:7" ht="12.75">
      <c r="A523" t="s">
        <v>7</v>
      </c>
      <c r="B523">
        <v>86</v>
      </c>
      <c r="C523" s="2">
        <v>7.21000003814697</v>
      </c>
      <c r="D523" s="2">
        <v>6.42999982833862</v>
      </c>
      <c r="E523" s="2">
        <v>5.73999977111816</v>
      </c>
      <c r="F523" s="2">
        <v>5.09000015258789</v>
      </c>
      <c r="G523" s="2">
        <v>4.44999980926514</v>
      </c>
    </row>
    <row r="524" spans="1:7" ht="12.75">
      <c r="A524" t="s">
        <v>7</v>
      </c>
      <c r="B524">
        <v>88</v>
      </c>
      <c r="C524" s="2">
        <v>7.5</v>
      </c>
      <c r="D524" s="2">
        <v>6.69000005722046</v>
      </c>
      <c r="E524" s="2">
        <v>5.96999979019165</v>
      </c>
      <c r="F524" s="2">
        <v>5.28999996185303</v>
      </c>
      <c r="G524" s="2">
        <v>4.61999988555908</v>
      </c>
    </row>
    <row r="525" spans="1:7" ht="12.75">
      <c r="A525" t="s">
        <v>7</v>
      </c>
      <c r="B525">
        <v>90</v>
      </c>
      <c r="C525" s="2">
        <v>7.80000019073486</v>
      </c>
      <c r="D525" s="2">
        <v>6.94999980926514</v>
      </c>
      <c r="E525" s="2">
        <v>6.21000003814697</v>
      </c>
      <c r="F525" s="2">
        <v>5.5</v>
      </c>
      <c r="G525" s="2">
        <v>4.80000019073486</v>
      </c>
    </row>
    <row r="526" spans="1:7" ht="12.75">
      <c r="A526" t="s">
        <v>7</v>
      </c>
      <c r="B526">
        <v>92</v>
      </c>
      <c r="C526" s="2">
        <v>8.10000038146973</v>
      </c>
      <c r="D526" s="2">
        <v>7.21999979019165</v>
      </c>
      <c r="E526" s="2">
        <v>6.44999980926514</v>
      </c>
      <c r="F526" s="2">
        <v>5.71000003814697</v>
      </c>
      <c r="G526" s="2">
        <v>4.98000001907349</v>
      </c>
    </row>
    <row r="527" spans="1:7" ht="12.75">
      <c r="A527" t="s">
        <v>7</v>
      </c>
      <c r="B527">
        <v>94</v>
      </c>
      <c r="C527" s="2">
        <v>8.40999984741211</v>
      </c>
      <c r="D527" s="2">
        <v>7.48999977111816</v>
      </c>
      <c r="E527" s="2">
        <v>6.69999980926514</v>
      </c>
      <c r="F527" s="2">
        <v>5.92000007629395</v>
      </c>
      <c r="G527" s="2">
        <v>5.15999984741211</v>
      </c>
    </row>
    <row r="528" spans="1:7" ht="12.75">
      <c r="A528" t="s">
        <v>7</v>
      </c>
      <c r="B528">
        <v>96</v>
      </c>
      <c r="C528" s="2">
        <v>8.72000026702881</v>
      </c>
      <c r="D528" s="2">
        <v>7.76999998092651</v>
      </c>
      <c r="E528" s="2">
        <v>6.94999980926514</v>
      </c>
      <c r="F528" s="2">
        <v>6.1399998664856</v>
      </c>
      <c r="G528" s="2">
        <v>5.34999990463257</v>
      </c>
    </row>
    <row r="529" spans="1:7" ht="12.75">
      <c r="A529" t="s">
        <v>7</v>
      </c>
      <c r="B529">
        <v>98</v>
      </c>
      <c r="C529" s="2">
        <v>9.02999973297119</v>
      </c>
      <c r="D529" s="2">
        <v>8.05000019073486</v>
      </c>
      <c r="E529" s="2">
        <v>7.19000005722046</v>
      </c>
      <c r="F529" s="2">
        <v>6.34999990463257</v>
      </c>
      <c r="G529" s="2">
        <v>5.53999996185303</v>
      </c>
    </row>
    <row r="530" spans="1:7" ht="12.75">
      <c r="A530" t="s">
        <v>7</v>
      </c>
      <c r="B530">
        <v>100</v>
      </c>
      <c r="C530" s="2">
        <v>9.35000038146973</v>
      </c>
      <c r="D530" s="2">
        <v>8.32999992370605</v>
      </c>
      <c r="E530" s="2">
        <v>7.42999982833862</v>
      </c>
      <c r="F530" s="2">
        <v>6.55999994277954</v>
      </c>
      <c r="G530" s="2">
        <v>5.71999979019165</v>
      </c>
    </row>
    <row r="531" spans="1:7" ht="12.75">
      <c r="A531" t="s">
        <v>21</v>
      </c>
      <c r="B531">
        <v>6</v>
      </c>
      <c r="C531" s="2">
        <v>0.0199999995529652</v>
      </c>
      <c r="D531" s="2">
        <v>0.0184250008314848</v>
      </c>
      <c r="E531" s="2">
        <v>0.0149999996647239</v>
      </c>
      <c r="F531" s="2">
        <v>0.00999999977648258</v>
      </c>
      <c r="G531" s="2">
        <v>0.00999999977648258</v>
      </c>
    </row>
    <row r="532" spans="1:7" ht="12.75">
      <c r="A532" t="s">
        <v>21</v>
      </c>
      <c r="B532">
        <v>8</v>
      </c>
      <c r="C532" s="2">
        <v>0.0399999991059303</v>
      </c>
      <c r="D532" s="2">
        <v>0.0399999991059303</v>
      </c>
      <c r="E532" s="2">
        <v>0.0299999993294477</v>
      </c>
      <c r="F532" s="2">
        <v>0.0199999995529652</v>
      </c>
      <c r="G532" s="2">
        <v>0.0199999995529652</v>
      </c>
    </row>
    <row r="533" spans="1:7" ht="12.75">
      <c r="A533" t="s">
        <v>21</v>
      </c>
      <c r="B533">
        <v>10</v>
      </c>
      <c r="C533" s="2">
        <v>0.0599999986588955</v>
      </c>
      <c r="D533" s="2">
        <v>0.053676001727581</v>
      </c>
      <c r="E533" s="2">
        <v>0.0500000007450581</v>
      </c>
      <c r="F533" s="2">
        <v>0.0399999991059303</v>
      </c>
      <c r="G533" s="2">
        <v>0.0299999993294477</v>
      </c>
    </row>
    <row r="534" spans="1:7" ht="12.75">
      <c r="A534" t="s">
        <v>21</v>
      </c>
      <c r="B534">
        <v>12</v>
      </c>
      <c r="C534" s="2">
        <v>0.100000001490116</v>
      </c>
      <c r="D534" s="2">
        <v>0.0859609991312027</v>
      </c>
      <c r="E534" s="2">
        <v>0.0700000002980232</v>
      </c>
      <c r="F534" s="2">
        <v>0.0599999986588955</v>
      </c>
      <c r="G534" s="2">
        <v>0.0500000007450581</v>
      </c>
    </row>
    <row r="535" spans="1:7" ht="12.75">
      <c r="A535" t="s">
        <v>21</v>
      </c>
      <c r="B535">
        <v>14</v>
      </c>
      <c r="C535" s="2">
        <v>0.150000005960464</v>
      </c>
      <c r="D535" s="2">
        <v>0.129456996917725</v>
      </c>
      <c r="E535" s="2">
        <v>0.100000001490116</v>
      </c>
      <c r="F535" s="2">
        <v>0.0900000035762787</v>
      </c>
      <c r="G535" s="2">
        <v>0.0799999982118607</v>
      </c>
    </row>
    <row r="536" spans="1:7" ht="12.75">
      <c r="A536" t="s">
        <v>21</v>
      </c>
      <c r="B536">
        <v>16</v>
      </c>
      <c r="C536" s="2">
        <v>0.200000002980232</v>
      </c>
      <c r="D536" s="2">
        <v>0.180000007152557</v>
      </c>
      <c r="E536" s="2">
        <v>0.159999996423721</v>
      </c>
      <c r="F536" s="2">
        <v>0.140000000596046</v>
      </c>
      <c r="G536" s="2">
        <v>0.119999997317791</v>
      </c>
    </row>
    <row r="537" spans="1:7" ht="12.75">
      <c r="A537" t="s">
        <v>21</v>
      </c>
      <c r="B537">
        <v>18</v>
      </c>
      <c r="C537" s="2">
        <v>0.280000001192093</v>
      </c>
      <c r="D537" s="2">
        <v>0.25</v>
      </c>
      <c r="E537" s="2">
        <v>0.219999998807907</v>
      </c>
      <c r="F537" s="2">
        <v>0.189999997615814</v>
      </c>
      <c r="G537" s="2">
        <v>0.159999996423721</v>
      </c>
    </row>
    <row r="538" spans="1:7" ht="12.75">
      <c r="A538" t="s">
        <v>21</v>
      </c>
      <c r="B538">
        <v>20</v>
      </c>
      <c r="C538" s="2">
        <v>0.370000004768372</v>
      </c>
      <c r="D538" s="2">
        <v>0.340000003576279</v>
      </c>
      <c r="E538" s="2">
        <v>0.300000011920929</v>
      </c>
      <c r="F538" s="2">
        <v>0.259999990463257</v>
      </c>
      <c r="G538" s="2">
        <v>0.219999998807907</v>
      </c>
    </row>
    <row r="539" spans="1:7" ht="12.75">
      <c r="A539" t="s">
        <v>21</v>
      </c>
      <c r="B539">
        <v>22</v>
      </c>
      <c r="C539" s="2">
        <v>0.490000009536743</v>
      </c>
      <c r="D539" s="2">
        <v>0.430000007152557</v>
      </c>
      <c r="E539" s="2">
        <v>0.379999995231628</v>
      </c>
      <c r="F539" s="2">
        <v>0.330000013113022</v>
      </c>
      <c r="G539" s="2">
        <v>0.280000001192093</v>
      </c>
    </row>
    <row r="540" spans="1:7" ht="12.75">
      <c r="A540" t="s">
        <v>21</v>
      </c>
      <c r="B540">
        <v>24</v>
      </c>
      <c r="C540" s="2">
        <v>0.610000014305115</v>
      </c>
      <c r="D540" s="2">
        <v>0.550000011920929</v>
      </c>
      <c r="E540" s="2">
        <v>0.479999989271164</v>
      </c>
      <c r="F540" s="2">
        <v>0.409999996423721</v>
      </c>
      <c r="G540" s="2">
        <v>0.349999994039536</v>
      </c>
    </row>
    <row r="541" spans="1:7" ht="12.75">
      <c r="A541" t="s">
        <v>21</v>
      </c>
      <c r="B541">
        <v>26</v>
      </c>
      <c r="C541" s="2">
        <v>0.75</v>
      </c>
      <c r="D541" s="2">
        <v>0.670000016689301</v>
      </c>
      <c r="E541" s="2">
        <v>0.589999973773956</v>
      </c>
      <c r="F541" s="2">
        <v>0.509999990463257</v>
      </c>
      <c r="G541" s="2">
        <v>0.430000007152557</v>
      </c>
    </row>
    <row r="542" spans="1:7" ht="12.75">
      <c r="A542" t="s">
        <v>21</v>
      </c>
      <c r="B542">
        <v>28</v>
      </c>
      <c r="C542" s="2">
        <v>0.910000026226044</v>
      </c>
      <c r="D542" s="2">
        <v>0.810000002384186</v>
      </c>
      <c r="E542" s="2">
        <v>0.709999978542328</v>
      </c>
      <c r="F542" s="2">
        <v>0.620000004768372</v>
      </c>
      <c r="G542" s="2">
        <v>0.519999980926514</v>
      </c>
    </row>
    <row r="543" spans="1:7" ht="12.75">
      <c r="A543" t="s">
        <v>21</v>
      </c>
      <c r="B543">
        <v>30</v>
      </c>
      <c r="C543" s="2">
        <v>1.08000004291534</v>
      </c>
      <c r="D543" s="2">
        <v>0.959999978542328</v>
      </c>
      <c r="E543" s="2">
        <v>0.839999973773956</v>
      </c>
      <c r="F543" s="2">
        <v>0.730000019073486</v>
      </c>
      <c r="G543" s="2">
        <v>0.620000004768372</v>
      </c>
    </row>
    <row r="544" spans="1:7" ht="12.75">
      <c r="A544" t="s">
        <v>21</v>
      </c>
      <c r="B544">
        <v>32</v>
      </c>
      <c r="C544" s="2">
        <v>1.25999999046326</v>
      </c>
      <c r="D544" s="2">
        <v>1.12000000476837</v>
      </c>
      <c r="E544" s="2">
        <v>0.990000009536743</v>
      </c>
      <c r="F544" s="2">
        <v>0.860000014305115</v>
      </c>
      <c r="G544" s="2">
        <v>0.720000028610229</v>
      </c>
    </row>
    <row r="545" spans="1:7" ht="12.75">
      <c r="A545" t="s">
        <v>21</v>
      </c>
      <c r="B545">
        <v>34</v>
      </c>
      <c r="C545" s="2">
        <v>1.46000003814697</v>
      </c>
      <c r="D545" s="2">
        <v>1.29999995231628</v>
      </c>
      <c r="E545" s="2">
        <v>1.14999997615814</v>
      </c>
      <c r="F545" s="2">
        <v>0.990000009536743</v>
      </c>
      <c r="G545" s="2">
        <v>0.829999983310699</v>
      </c>
    </row>
    <row r="546" spans="1:7" ht="12.75">
      <c r="A546" t="s">
        <v>21</v>
      </c>
      <c r="B546">
        <v>36</v>
      </c>
      <c r="C546" s="2">
        <v>1.67999994754791</v>
      </c>
      <c r="D546" s="2">
        <v>1.5</v>
      </c>
      <c r="E546" s="2">
        <v>1.32000005245209</v>
      </c>
      <c r="F546" s="2">
        <v>1.13999998569489</v>
      </c>
      <c r="G546" s="2">
        <v>0.959999978542328</v>
      </c>
    </row>
    <row r="547" spans="1:7" ht="12.75">
      <c r="A547" t="s">
        <v>21</v>
      </c>
      <c r="B547">
        <v>38</v>
      </c>
      <c r="C547" s="2">
        <v>1.91999995708466</v>
      </c>
      <c r="D547" s="2">
        <v>1.71000003814697</v>
      </c>
      <c r="E547" s="2">
        <v>1.5</v>
      </c>
      <c r="F547" s="2">
        <v>1.29999995231628</v>
      </c>
      <c r="G547" s="2">
        <v>1.10000002384186</v>
      </c>
    </row>
    <row r="548" spans="1:7" ht="12.75">
      <c r="A548" t="s">
        <v>21</v>
      </c>
      <c r="B548">
        <v>40</v>
      </c>
      <c r="C548" s="2">
        <v>2.17000007629395</v>
      </c>
      <c r="D548" s="2">
        <v>1.92999994754791</v>
      </c>
      <c r="E548" s="2">
        <v>1.70000004768372</v>
      </c>
      <c r="F548" s="2">
        <v>1.47000002861023</v>
      </c>
      <c r="G548" s="2">
        <v>1.24000000953674</v>
      </c>
    </row>
    <row r="549" spans="1:7" ht="12.75">
      <c r="A549" t="s">
        <v>21</v>
      </c>
      <c r="B549">
        <v>42</v>
      </c>
      <c r="C549" s="2">
        <v>2.4300000667572</v>
      </c>
      <c r="D549" s="2">
        <v>2.17000007629395</v>
      </c>
      <c r="E549" s="2">
        <v>1.9099999666214</v>
      </c>
      <c r="F549" s="2">
        <v>1.64999997615814</v>
      </c>
      <c r="G549" s="2">
        <v>1.38999998569489</v>
      </c>
    </row>
    <row r="550" spans="1:7" ht="12.75">
      <c r="A550" t="s">
        <v>21</v>
      </c>
      <c r="B550">
        <v>44</v>
      </c>
      <c r="C550" s="2">
        <v>2.71000003814697</v>
      </c>
      <c r="D550" s="2">
        <v>2.42000007629395</v>
      </c>
      <c r="E550" s="2">
        <v>2.13000011444092</v>
      </c>
      <c r="F550" s="2">
        <v>1.8400000333786</v>
      </c>
      <c r="G550" s="2">
        <v>1.54999995231628</v>
      </c>
    </row>
    <row r="551" spans="1:7" ht="12.75">
      <c r="A551" t="s">
        <v>21</v>
      </c>
      <c r="B551">
        <v>46</v>
      </c>
      <c r="C551" s="2">
        <v>3</v>
      </c>
      <c r="D551" s="2">
        <v>2.6800000667572</v>
      </c>
      <c r="E551" s="2">
        <v>2.35999989509583</v>
      </c>
      <c r="F551" s="2">
        <v>2.03999996185303</v>
      </c>
      <c r="G551" s="2">
        <v>1.72000002861023</v>
      </c>
    </row>
    <row r="552" spans="1:7" ht="12.75">
      <c r="A552" t="s">
        <v>21</v>
      </c>
      <c r="B552">
        <v>48</v>
      </c>
      <c r="C552" s="2">
        <v>3.29999995231628</v>
      </c>
      <c r="D552" s="2">
        <v>2.95000004768372</v>
      </c>
      <c r="E552" s="2">
        <v>2.59999990463257</v>
      </c>
      <c r="F552" s="2">
        <v>2.24000000953674</v>
      </c>
      <c r="G552" s="2">
        <v>1.88999998569489</v>
      </c>
    </row>
    <row r="553" spans="1:7" ht="12.75">
      <c r="A553" t="s">
        <v>21</v>
      </c>
      <c r="B553">
        <v>50</v>
      </c>
      <c r="C553" s="2">
        <v>3.63000011444092</v>
      </c>
      <c r="D553" s="2">
        <v>3.24000000953674</v>
      </c>
      <c r="E553" s="2">
        <v>2.84999990463257</v>
      </c>
      <c r="F553" s="2">
        <v>2.46000003814697</v>
      </c>
      <c r="G553" s="2">
        <v>2.0699999332428</v>
      </c>
    </row>
    <row r="554" spans="1:7" ht="12.75">
      <c r="A554" t="s">
        <v>21</v>
      </c>
      <c r="B554">
        <v>52</v>
      </c>
      <c r="C554" s="2">
        <v>3.96000003814697</v>
      </c>
      <c r="D554" s="2">
        <v>3.52999997138977</v>
      </c>
      <c r="E554" s="2">
        <v>3.10999989509583</v>
      </c>
      <c r="F554" s="2">
        <v>2.69000005722046</v>
      </c>
      <c r="G554" s="2">
        <v>2.25999999046326</v>
      </c>
    </row>
    <row r="555" spans="1:7" ht="12.75">
      <c r="A555" t="s">
        <v>21</v>
      </c>
      <c r="B555">
        <v>54</v>
      </c>
      <c r="C555" s="2">
        <v>4.30000019073486</v>
      </c>
      <c r="D555" s="2">
        <v>3.83999991416931</v>
      </c>
      <c r="E555" s="2">
        <v>3.38000011444092</v>
      </c>
      <c r="F555" s="2">
        <v>2.92000007629395</v>
      </c>
      <c r="G555" s="2">
        <v>2.46000003814697</v>
      </c>
    </row>
    <row r="556" spans="1:7" ht="12.75">
      <c r="A556" t="s">
        <v>21</v>
      </c>
      <c r="B556">
        <v>56</v>
      </c>
      <c r="C556" s="2">
        <v>4.65999984741211</v>
      </c>
      <c r="D556" s="2">
        <v>4.15999984741211</v>
      </c>
      <c r="E556" s="2">
        <v>3.66000008583069</v>
      </c>
      <c r="F556" s="2">
        <v>3.16000008583069</v>
      </c>
      <c r="G556" s="2">
        <v>2.66000008583069</v>
      </c>
    </row>
    <row r="557" spans="1:7" ht="12.75">
      <c r="A557" t="s">
        <v>21</v>
      </c>
      <c r="B557">
        <v>58</v>
      </c>
      <c r="C557" s="2">
        <v>5.03000020980835</v>
      </c>
      <c r="D557" s="2">
        <v>4.48999977111816</v>
      </c>
      <c r="E557" s="2">
        <v>3.95000004768372</v>
      </c>
      <c r="F557" s="2">
        <v>3.41000008583069</v>
      </c>
      <c r="G557" s="2">
        <v>2.86999988555908</v>
      </c>
    </row>
    <row r="558" spans="1:7" ht="12.75">
      <c r="A558" t="s">
        <v>21</v>
      </c>
      <c r="B558">
        <v>60</v>
      </c>
      <c r="C558" s="2">
        <v>5.40000009536743</v>
      </c>
      <c r="D558" s="2">
        <v>4.82000017166138</v>
      </c>
      <c r="E558" s="2">
        <v>4.25</v>
      </c>
      <c r="F558" s="2">
        <v>3.67000007629395</v>
      </c>
      <c r="G558" s="2">
        <v>3.09999990463257</v>
      </c>
    </row>
    <row r="559" spans="1:7" ht="12.75">
      <c r="A559" t="s">
        <v>21</v>
      </c>
      <c r="B559">
        <v>62</v>
      </c>
      <c r="C559" s="2">
        <v>5.76999998092651</v>
      </c>
      <c r="D559" s="2">
        <v>5.15999984741211</v>
      </c>
      <c r="E559" s="2">
        <v>4.55000019073486</v>
      </c>
      <c r="F559" s="2">
        <v>3.94000005722046</v>
      </c>
      <c r="G559" s="2">
        <v>3.33999991416931</v>
      </c>
    </row>
    <row r="560" spans="1:7" ht="12.75">
      <c r="A560" t="s">
        <v>21</v>
      </c>
      <c r="B560">
        <v>64</v>
      </c>
      <c r="C560" s="2">
        <v>6.15000009536743</v>
      </c>
      <c r="D560" s="2">
        <v>5.5</v>
      </c>
      <c r="E560" s="2">
        <v>4.8600001335144</v>
      </c>
      <c r="F560" s="2">
        <v>4.21000003814697</v>
      </c>
      <c r="G560" s="2">
        <v>3.57999992370605</v>
      </c>
    </row>
    <row r="561" spans="1:7" ht="12.75">
      <c r="A561" t="s">
        <v>21</v>
      </c>
      <c r="B561">
        <v>66</v>
      </c>
      <c r="C561" s="2">
        <v>6.53000020980835</v>
      </c>
      <c r="D561" s="2">
        <v>5.84000015258789</v>
      </c>
      <c r="E561" s="2">
        <v>5.17000007629395</v>
      </c>
      <c r="F561" s="2">
        <v>4.5</v>
      </c>
      <c r="G561" s="2">
        <v>3.82999992370605</v>
      </c>
    </row>
    <row r="562" spans="1:7" ht="12.75">
      <c r="A562" t="s">
        <v>21</v>
      </c>
      <c r="B562">
        <v>68</v>
      </c>
      <c r="C562" s="2">
        <v>6.92000007629395</v>
      </c>
      <c r="D562" s="2">
        <v>6.19000005722046</v>
      </c>
      <c r="E562" s="2">
        <v>5.48999977111816</v>
      </c>
      <c r="F562" s="2">
        <v>4.78999996185303</v>
      </c>
      <c r="G562" s="2">
        <v>4.09000015258789</v>
      </c>
    </row>
    <row r="563" spans="1:7" ht="12.75">
      <c r="A563" t="s">
        <v>21</v>
      </c>
      <c r="B563">
        <v>70</v>
      </c>
      <c r="C563" s="2">
        <v>7.32999992370605</v>
      </c>
      <c r="D563" s="2">
        <v>6.55999994277954</v>
      </c>
      <c r="E563" s="2">
        <v>5.82000017166138</v>
      </c>
      <c r="F563" s="2">
        <v>5.07999992370605</v>
      </c>
      <c r="G563" s="2">
        <v>4.3600001335144</v>
      </c>
    </row>
    <row r="564" spans="1:7" ht="12.75">
      <c r="A564" t="s">
        <v>21</v>
      </c>
      <c r="B564">
        <v>72</v>
      </c>
      <c r="C564" s="2">
        <v>7.73999977111816</v>
      </c>
      <c r="D564" s="2">
        <v>6.92999982833862</v>
      </c>
      <c r="E564" s="2">
        <v>6.15999984741211</v>
      </c>
      <c r="F564" s="2">
        <v>5.3899998664856</v>
      </c>
      <c r="G564" s="2">
        <v>4.6399998664856</v>
      </c>
    </row>
    <row r="565" spans="1:7" ht="12.75">
      <c r="A565" t="s">
        <v>21</v>
      </c>
      <c r="B565">
        <v>74</v>
      </c>
      <c r="C565" s="2">
        <v>8.14999961853027</v>
      </c>
      <c r="D565" s="2">
        <v>7.30999994277954</v>
      </c>
      <c r="E565" s="2">
        <v>6.51000022888184</v>
      </c>
      <c r="F565" s="2">
        <v>5.71000003814697</v>
      </c>
      <c r="G565" s="2">
        <v>4.92000007629395</v>
      </c>
    </row>
    <row r="566" spans="1:7" ht="12.75">
      <c r="A566" t="s">
        <v>21</v>
      </c>
      <c r="B566">
        <v>76</v>
      </c>
      <c r="C566" s="2">
        <v>8.56999969482422</v>
      </c>
      <c r="D566" s="2">
        <v>7.71000003814697</v>
      </c>
      <c r="E566" s="2">
        <v>6.8600001335144</v>
      </c>
      <c r="F566" s="2">
        <v>6.03999996185303</v>
      </c>
      <c r="G566" s="2">
        <v>5.21000003814697</v>
      </c>
    </row>
    <row r="567" spans="1:7" ht="12.75">
      <c r="A567" t="s">
        <v>21</v>
      </c>
      <c r="B567">
        <v>78</v>
      </c>
      <c r="C567" s="2">
        <v>9</v>
      </c>
      <c r="D567" s="2">
        <v>8.11999988555908</v>
      </c>
      <c r="E567" s="2">
        <v>7.23000001907349</v>
      </c>
      <c r="F567" s="2">
        <v>6.38000011444092</v>
      </c>
      <c r="G567" s="2">
        <v>5.5</v>
      </c>
    </row>
    <row r="568" spans="1:7" ht="12.75">
      <c r="A568" t="s">
        <v>21</v>
      </c>
      <c r="B568">
        <v>80</v>
      </c>
      <c r="C568" s="2">
        <v>9.4399995803833</v>
      </c>
      <c r="D568" s="2">
        <v>8.52999973297119</v>
      </c>
      <c r="E568" s="2">
        <v>7.59999990463257</v>
      </c>
      <c r="F568" s="2">
        <v>6.71999979019165</v>
      </c>
      <c r="G568" s="2">
        <v>5.80000019073486</v>
      </c>
    </row>
    <row r="569" spans="1:7" ht="12.75">
      <c r="A569" t="s">
        <v>21</v>
      </c>
      <c r="B569">
        <v>82</v>
      </c>
      <c r="C569" s="2">
        <v>9.88396644592285</v>
      </c>
      <c r="D569" s="2">
        <v>8.9316577911377</v>
      </c>
      <c r="E569" s="2">
        <v>7.94446992874146</v>
      </c>
      <c r="F569" s="2">
        <v>7.03911018371582</v>
      </c>
      <c r="G569" s="2">
        <v>6.09159421920776</v>
      </c>
    </row>
    <row r="570" spans="1:7" ht="12.75">
      <c r="A570" t="s">
        <v>21</v>
      </c>
      <c r="B570">
        <v>84</v>
      </c>
      <c r="C570" s="2">
        <v>10.3429641723633</v>
      </c>
      <c r="D570" s="2">
        <v>9.35073471069336</v>
      </c>
      <c r="E570" s="2">
        <v>8.31367778778076</v>
      </c>
      <c r="F570" s="2">
        <v>7.37785291671753</v>
      </c>
      <c r="G570" s="2">
        <v>6.39478778839111</v>
      </c>
    </row>
    <row r="571" spans="1:7" ht="12.75">
      <c r="A571" t="s">
        <v>21</v>
      </c>
      <c r="B571">
        <v>86</v>
      </c>
      <c r="C571" s="2">
        <v>10.8160314559937</v>
      </c>
      <c r="D571" s="2">
        <v>9.77865791320801</v>
      </c>
      <c r="E571" s="2">
        <v>8.68717861175537</v>
      </c>
      <c r="F571" s="2">
        <v>7.71811008453369</v>
      </c>
      <c r="G571" s="2">
        <v>6.69920921325684</v>
      </c>
    </row>
    <row r="572" spans="1:7" ht="12.75">
      <c r="A572" t="s">
        <v>21</v>
      </c>
      <c r="B572">
        <v>88</v>
      </c>
      <c r="C572" s="2">
        <v>11.3056526184082</v>
      </c>
      <c r="D572" s="2">
        <v>10.2162322998047</v>
      </c>
      <c r="E572" s="2">
        <v>9.06480407714844</v>
      </c>
      <c r="F572" s="2">
        <v>8.05857372283936</v>
      </c>
      <c r="G572" s="2">
        <v>7.00343179702759</v>
      </c>
    </row>
    <row r="573" spans="1:7" ht="12.75">
      <c r="A573" t="s">
        <v>21</v>
      </c>
      <c r="B573">
        <v>90</v>
      </c>
      <c r="C573" s="2">
        <v>11.8147163391113</v>
      </c>
      <c r="D573" s="2">
        <v>10.6644115447998</v>
      </c>
      <c r="E573" s="2">
        <v>9.44641590118408</v>
      </c>
      <c r="F573" s="2">
        <v>8.39779186248779</v>
      </c>
      <c r="G573" s="2">
        <v>7.30586814880371</v>
      </c>
    </row>
    <row r="574" spans="1:7" ht="12.75">
      <c r="A574" t="s">
        <v>21</v>
      </c>
      <c r="B574">
        <v>92</v>
      </c>
      <c r="C574" s="2">
        <v>12.3465309143066</v>
      </c>
      <c r="D574" s="2">
        <v>11.1243181228638</v>
      </c>
      <c r="E574" s="2">
        <v>9.8319149017334</v>
      </c>
      <c r="F574" s="2">
        <v>8.73416328430176</v>
      </c>
      <c r="G574" s="2">
        <v>7.6047568321228</v>
      </c>
    </row>
    <row r="575" spans="1:7" ht="12.75">
      <c r="A575" t="s">
        <v>21</v>
      </c>
      <c r="B575">
        <v>94</v>
      </c>
      <c r="C575" s="2">
        <v>12.9048557281494</v>
      </c>
      <c r="D575" s="2">
        <v>11.5972375869751</v>
      </c>
      <c r="E575" s="2">
        <v>10.2212371826172</v>
      </c>
      <c r="F575" s="2">
        <v>9.06592845916748</v>
      </c>
      <c r="G575" s="2">
        <v>7.89815807342529</v>
      </c>
    </row>
    <row r="576" spans="1:7" ht="12.75">
      <c r="A576" t="s">
        <v>21</v>
      </c>
      <c r="B576">
        <v>96</v>
      </c>
      <c r="C576" s="2">
        <v>13.4939184188843</v>
      </c>
      <c r="D576" s="2">
        <v>12.0846424102783</v>
      </c>
      <c r="E576" s="2">
        <v>10.6143569946289</v>
      </c>
      <c r="F576" s="2">
        <v>9.39116191864014</v>
      </c>
      <c r="G576" s="2">
        <v>8.18393993377686</v>
      </c>
    </row>
    <row r="577" spans="1:7" ht="12.75">
      <c r="A577" t="s">
        <v>21</v>
      </c>
      <c r="B577">
        <v>98</v>
      </c>
      <c r="C577" s="2">
        <v>14.1184377670288</v>
      </c>
      <c r="D577" s="2">
        <v>12.5881834030151</v>
      </c>
      <c r="E577" s="2">
        <v>11.0112934112549</v>
      </c>
      <c r="F577" s="2">
        <v>9.70776557922363</v>
      </c>
      <c r="G577" s="2">
        <v>8.45977783203125</v>
      </c>
    </row>
    <row r="578" spans="1:7" ht="12.75">
      <c r="A578" t="s">
        <v>21</v>
      </c>
      <c r="B578">
        <v>100</v>
      </c>
      <c r="C578" s="2">
        <v>14.7836494445801</v>
      </c>
      <c r="D578" s="2">
        <v>13.1097116470337</v>
      </c>
      <c r="E578" s="2">
        <v>11.4121103286743</v>
      </c>
      <c r="F578" s="2">
        <v>10.0134611129761</v>
      </c>
      <c r="G578" s="2">
        <v>8.72313785552979</v>
      </c>
    </row>
    <row r="579" spans="1:7" ht="12.75">
      <c r="A579" t="s">
        <v>22</v>
      </c>
      <c r="B579">
        <v>6</v>
      </c>
      <c r="C579" s="2">
        <v>0.0199999995529652</v>
      </c>
      <c r="D579" s="2">
        <v>0.0184250008314848</v>
      </c>
      <c r="E579" s="2">
        <v>0.0149999996647239</v>
      </c>
      <c r="F579" s="2">
        <v>0.00999999977648258</v>
      </c>
      <c r="G579" s="2">
        <v>0.00999999977648258</v>
      </c>
    </row>
    <row r="580" spans="1:7" ht="12.75">
      <c r="A580" t="s">
        <v>22</v>
      </c>
      <c r="B580">
        <v>8</v>
      </c>
      <c r="C580" s="2">
        <v>0.0399999991059303</v>
      </c>
      <c r="D580" s="2">
        <v>0.0399999991059303</v>
      </c>
      <c r="E580" s="2">
        <v>0.0299999993294477</v>
      </c>
      <c r="F580" s="2">
        <v>0.0199999995529652</v>
      </c>
      <c r="G580" s="2">
        <v>0.0199999995529652</v>
      </c>
    </row>
    <row r="581" spans="1:7" ht="12.75">
      <c r="A581" t="s">
        <v>22</v>
      </c>
      <c r="B581">
        <v>10</v>
      </c>
      <c r="C581" s="2">
        <v>0.0599999986588955</v>
      </c>
      <c r="D581" s="2">
        <v>0.053676001727581</v>
      </c>
      <c r="E581" s="2">
        <v>0.0500000007450581</v>
      </c>
      <c r="F581" s="2">
        <v>0.0399999991059303</v>
      </c>
      <c r="G581" s="2">
        <v>0.0299999993294477</v>
      </c>
    </row>
    <row r="582" spans="1:7" ht="12.75">
      <c r="A582" t="s">
        <v>22</v>
      </c>
      <c r="B582">
        <v>12</v>
      </c>
      <c r="C582" s="2">
        <v>0.100000001490116</v>
      </c>
      <c r="D582" s="2">
        <v>0.0859609991312027</v>
      </c>
      <c r="E582" s="2">
        <v>0.0700000002980232</v>
      </c>
      <c r="F582" s="2">
        <v>0.0599999986588955</v>
      </c>
      <c r="G582" s="2">
        <v>0.0500000007450581</v>
      </c>
    </row>
    <row r="583" spans="1:7" ht="12.75">
      <c r="A583" t="s">
        <v>22</v>
      </c>
      <c r="B583">
        <v>14</v>
      </c>
      <c r="C583" s="2">
        <v>0.150000005960464</v>
      </c>
      <c r="D583" s="2">
        <v>0.129456996917725</v>
      </c>
      <c r="E583" s="2">
        <v>0.100000001490116</v>
      </c>
      <c r="F583" s="2">
        <v>0.0900000035762787</v>
      </c>
      <c r="G583" s="2">
        <v>0.0799999982118607</v>
      </c>
    </row>
    <row r="584" spans="1:7" ht="12.75">
      <c r="A584" t="s">
        <v>22</v>
      </c>
      <c r="B584">
        <v>16</v>
      </c>
      <c r="C584" s="2">
        <v>0.200000002980232</v>
      </c>
      <c r="D584" s="2">
        <v>0.180000007152557</v>
      </c>
      <c r="E584" s="2">
        <v>0.159999996423721</v>
      </c>
      <c r="F584" s="2">
        <v>0.140000000596046</v>
      </c>
      <c r="G584" s="2">
        <v>0.119999997317791</v>
      </c>
    </row>
    <row r="585" spans="1:7" ht="12.75">
      <c r="A585" t="s">
        <v>22</v>
      </c>
      <c r="B585">
        <v>18</v>
      </c>
      <c r="C585" s="2">
        <v>0.280000001192093</v>
      </c>
      <c r="D585" s="2">
        <v>0.25</v>
      </c>
      <c r="E585" s="2">
        <v>0.219999998807907</v>
      </c>
      <c r="F585" s="2">
        <v>0.189999997615814</v>
      </c>
      <c r="G585" s="2">
        <v>0.159999996423721</v>
      </c>
    </row>
    <row r="586" spans="1:7" ht="12.75">
      <c r="A586" t="s">
        <v>22</v>
      </c>
      <c r="B586">
        <v>20</v>
      </c>
      <c r="C586" s="2">
        <v>0.370000004768372</v>
      </c>
      <c r="D586" s="2">
        <v>0.340000003576279</v>
      </c>
      <c r="E586" s="2">
        <v>0.300000011920929</v>
      </c>
      <c r="F586" s="2">
        <v>0.259999990463257</v>
      </c>
      <c r="G586" s="2">
        <v>0.219999998807907</v>
      </c>
    </row>
    <row r="587" spans="1:7" ht="12.75">
      <c r="A587" t="s">
        <v>22</v>
      </c>
      <c r="B587">
        <v>22</v>
      </c>
      <c r="C587" s="2">
        <v>0.490000009536743</v>
      </c>
      <c r="D587" s="2">
        <v>0.430000007152557</v>
      </c>
      <c r="E587" s="2">
        <v>0.379999995231628</v>
      </c>
      <c r="F587" s="2">
        <v>0.330000013113022</v>
      </c>
      <c r="G587" s="2">
        <v>0.280000001192093</v>
      </c>
    </row>
    <row r="588" spans="1:7" ht="12.75">
      <c r="A588" t="s">
        <v>22</v>
      </c>
      <c r="B588">
        <v>24</v>
      </c>
      <c r="C588" s="2">
        <v>0.610000014305115</v>
      </c>
      <c r="D588" s="2">
        <v>0.550000011920929</v>
      </c>
      <c r="E588" s="2">
        <v>0.479999989271164</v>
      </c>
      <c r="F588" s="2">
        <v>0.409999996423721</v>
      </c>
      <c r="G588" s="2">
        <v>0.349999994039536</v>
      </c>
    </row>
    <row r="589" spans="1:7" ht="12.75">
      <c r="A589" t="s">
        <v>22</v>
      </c>
      <c r="B589">
        <v>26</v>
      </c>
      <c r="C589" s="2">
        <v>0.75</v>
      </c>
      <c r="D589" s="2">
        <v>0.670000016689301</v>
      </c>
      <c r="E589" s="2">
        <v>0.589999973773956</v>
      </c>
      <c r="F589" s="2">
        <v>0.509999990463257</v>
      </c>
      <c r="G589" s="2">
        <v>0.430000007152557</v>
      </c>
    </row>
    <row r="590" spans="1:7" ht="12.75">
      <c r="A590" t="s">
        <v>22</v>
      </c>
      <c r="B590">
        <v>28</v>
      </c>
      <c r="C590" s="2">
        <v>0.910000026226044</v>
      </c>
      <c r="D590" s="2">
        <v>0.810000002384186</v>
      </c>
      <c r="E590" s="2">
        <v>0.709999978542328</v>
      </c>
      <c r="F590" s="2">
        <v>0.620000004768372</v>
      </c>
      <c r="G590" s="2">
        <v>0.519999980926514</v>
      </c>
    </row>
    <row r="591" spans="1:7" ht="12.75">
      <c r="A591" t="s">
        <v>22</v>
      </c>
      <c r="B591">
        <v>30</v>
      </c>
      <c r="C591" s="2">
        <v>1.08000004291534</v>
      </c>
      <c r="D591" s="2">
        <v>0.959999978542328</v>
      </c>
      <c r="E591" s="2">
        <v>0.839999973773956</v>
      </c>
      <c r="F591" s="2">
        <v>0.730000019073486</v>
      </c>
      <c r="G591" s="2">
        <v>0.620000004768372</v>
      </c>
    </row>
    <row r="592" spans="1:7" ht="12.75">
      <c r="A592" t="s">
        <v>22</v>
      </c>
      <c r="B592">
        <v>32</v>
      </c>
      <c r="C592" s="2">
        <v>1.25999999046326</v>
      </c>
      <c r="D592" s="2">
        <v>1.12000000476837</v>
      </c>
      <c r="E592" s="2">
        <v>0.990000009536743</v>
      </c>
      <c r="F592" s="2">
        <v>0.860000014305115</v>
      </c>
      <c r="G592" s="2">
        <v>0.720000028610229</v>
      </c>
    </row>
    <row r="593" spans="1:7" ht="12.75">
      <c r="A593" t="s">
        <v>22</v>
      </c>
      <c r="B593">
        <v>34</v>
      </c>
      <c r="C593" s="2">
        <v>1.46000003814697</v>
      </c>
      <c r="D593" s="2">
        <v>1.29999995231628</v>
      </c>
      <c r="E593" s="2">
        <v>1.14999997615814</v>
      </c>
      <c r="F593" s="2">
        <v>0.990000009536743</v>
      </c>
      <c r="G593" s="2">
        <v>0.829999983310699</v>
      </c>
    </row>
    <row r="594" spans="1:7" ht="12.75">
      <c r="A594" t="s">
        <v>22</v>
      </c>
      <c r="B594">
        <v>36</v>
      </c>
      <c r="C594" s="2">
        <v>1.67999994754791</v>
      </c>
      <c r="D594" s="2">
        <v>1.5</v>
      </c>
      <c r="E594" s="2">
        <v>1.32000005245209</v>
      </c>
      <c r="F594" s="2">
        <v>1.13999998569489</v>
      </c>
      <c r="G594" s="2">
        <v>0.959999978542328</v>
      </c>
    </row>
    <row r="595" spans="1:7" ht="12.75">
      <c r="A595" t="s">
        <v>22</v>
      </c>
      <c r="B595">
        <v>38</v>
      </c>
      <c r="C595" s="2">
        <v>1.91999995708466</v>
      </c>
      <c r="D595" s="2">
        <v>1.71000003814697</v>
      </c>
      <c r="E595" s="2">
        <v>1.5</v>
      </c>
      <c r="F595" s="2">
        <v>1.29999995231628</v>
      </c>
      <c r="G595" s="2">
        <v>1.10000002384186</v>
      </c>
    </row>
    <row r="596" spans="1:7" ht="12.75">
      <c r="A596" t="s">
        <v>22</v>
      </c>
      <c r="B596">
        <v>40</v>
      </c>
      <c r="C596" s="2">
        <v>2.17000007629395</v>
      </c>
      <c r="D596" s="2">
        <v>1.92999994754791</v>
      </c>
      <c r="E596" s="2">
        <v>1.70000004768372</v>
      </c>
      <c r="F596" s="2">
        <v>1.47000002861023</v>
      </c>
      <c r="G596" s="2">
        <v>1.24000000953674</v>
      </c>
    </row>
    <row r="597" spans="1:7" ht="12.75">
      <c r="A597" t="s">
        <v>22</v>
      </c>
      <c r="B597">
        <v>42</v>
      </c>
      <c r="C597" s="2">
        <v>2.4300000667572</v>
      </c>
      <c r="D597" s="2">
        <v>2.17000007629395</v>
      </c>
      <c r="E597" s="2">
        <v>1.9099999666214</v>
      </c>
      <c r="F597" s="2">
        <v>1.64999997615814</v>
      </c>
      <c r="G597" s="2">
        <v>1.38999998569489</v>
      </c>
    </row>
    <row r="598" spans="1:7" ht="12.75">
      <c r="A598" t="s">
        <v>22</v>
      </c>
      <c r="B598">
        <v>44</v>
      </c>
      <c r="C598" s="2">
        <v>2.71000003814697</v>
      </c>
      <c r="D598" s="2">
        <v>2.42000007629395</v>
      </c>
      <c r="E598" s="2">
        <v>2.13000011444092</v>
      </c>
      <c r="F598" s="2">
        <v>1.8400000333786</v>
      </c>
      <c r="G598" s="2">
        <v>1.54999995231628</v>
      </c>
    </row>
    <row r="599" spans="1:7" ht="12.75">
      <c r="A599" t="s">
        <v>22</v>
      </c>
      <c r="B599">
        <v>46</v>
      </c>
      <c r="C599" s="2">
        <v>3</v>
      </c>
      <c r="D599" s="2">
        <v>2.6800000667572</v>
      </c>
      <c r="E599" s="2">
        <v>2.35999989509583</v>
      </c>
      <c r="F599" s="2">
        <v>2.03999996185303</v>
      </c>
      <c r="G599" s="2">
        <v>1.72000002861023</v>
      </c>
    </row>
    <row r="600" spans="1:7" ht="12.75">
      <c r="A600" t="s">
        <v>22</v>
      </c>
      <c r="B600">
        <v>48</v>
      </c>
      <c r="C600" s="2">
        <v>3.29999995231628</v>
      </c>
      <c r="D600" s="2">
        <v>2.95000004768372</v>
      </c>
      <c r="E600" s="2">
        <v>2.59999990463257</v>
      </c>
      <c r="F600" s="2">
        <v>2.24000000953674</v>
      </c>
      <c r="G600" s="2">
        <v>1.88999998569489</v>
      </c>
    </row>
    <row r="601" spans="1:7" ht="12.75">
      <c r="A601" t="s">
        <v>22</v>
      </c>
      <c r="B601">
        <v>50</v>
      </c>
      <c r="C601" s="2">
        <v>3.63000011444092</v>
      </c>
      <c r="D601" s="2">
        <v>3.24000000953674</v>
      </c>
      <c r="E601" s="2">
        <v>2.84999990463257</v>
      </c>
      <c r="F601" s="2">
        <v>2.46000003814697</v>
      </c>
      <c r="G601" s="2">
        <v>2.0699999332428</v>
      </c>
    </row>
    <row r="602" spans="1:7" ht="12.75">
      <c r="A602" t="s">
        <v>22</v>
      </c>
      <c r="B602">
        <v>52</v>
      </c>
      <c r="C602" s="2">
        <v>3.96000003814697</v>
      </c>
      <c r="D602" s="2">
        <v>3.52999997138977</v>
      </c>
      <c r="E602" s="2">
        <v>3.10999989509583</v>
      </c>
      <c r="F602" s="2">
        <v>2.69000005722046</v>
      </c>
      <c r="G602" s="2">
        <v>2.25999999046326</v>
      </c>
    </row>
    <row r="603" spans="1:7" ht="12.75">
      <c r="A603" t="s">
        <v>22</v>
      </c>
      <c r="B603">
        <v>54</v>
      </c>
      <c r="C603" s="2">
        <v>4.30000019073486</v>
      </c>
      <c r="D603" s="2">
        <v>3.83999991416931</v>
      </c>
      <c r="E603" s="2">
        <v>3.38000011444092</v>
      </c>
      <c r="F603" s="2">
        <v>2.92000007629395</v>
      </c>
      <c r="G603" s="2">
        <v>2.46000003814697</v>
      </c>
    </row>
    <row r="604" spans="1:7" ht="12.75">
      <c r="A604" t="s">
        <v>22</v>
      </c>
      <c r="B604">
        <v>56</v>
      </c>
      <c r="C604" s="2">
        <v>4.65999984741211</v>
      </c>
      <c r="D604" s="2">
        <v>4.15999984741211</v>
      </c>
      <c r="E604" s="2">
        <v>3.66000008583069</v>
      </c>
      <c r="F604" s="2">
        <v>3.16000008583069</v>
      </c>
      <c r="G604" s="2">
        <v>2.66000008583069</v>
      </c>
    </row>
    <row r="605" spans="1:7" ht="12.75">
      <c r="A605" t="s">
        <v>22</v>
      </c>
      <c r="B605">
        <v>58</v>
      </c>
      <c r="C605" s="2">
        <v>5.03000020980835</v>
      </c>
      <c r="D605" s="2">
        <v>4.48999977111816</v>
      </c>
      <c r="E605" s="2">
        <v>3.95000004768372</v>
      </c>
      <c r="F605" s="2">
        <v>3.41000008583069</v>
      </c>
      <c r="G605" s="2">
        <v>2.86999988555908</v>
      </c>
    </row>
    <row r="606" spans="1:7" ht="12.75">
      <c r="A606" t="s">
        <v>22</v>
      </c>
      <c r="B606">
        <v>60</v>
      </c>
      <c r="C606" s="2">
        <v>5.40000009536743</v>
      </c>
      <c r="D606" s="2">
        <v>4.82000017166138</v>
      </c>
      <c r="E606" s="2">
        <v>4.25</v>
      </c>
      <c r="F606" s="2">
        <v>3.67000007629395</v>
      </c>
      <c r="G606" s="2">
        <v>3.09999990463257</v>
      </c>
    </row>
    <row r="607" spans="1:7" ht="12.75">
      <c r="A607" t="s">
        <v>22</v>
      </c>
      <c r="B607">
        <v>62</v>
      </c>
      <c r="C607" s="2">
        <v>5.76999998092651</v>
      </c>
      <c r="D607" s="2">
        <v>5.15999984741211</v>
      </c>
      <c r="E607" s="2">
        <v>4.55000019073486</v>
      </c>
      <c r="F607" s="2">
        <v>3.94000005722046</v>
      </c>
      <c r="G607" s="2">
        <v>3.33999991416931</v>
      </c>
    </row>
    <row r="608" spans="1:7" ht="12.75">
      <c r="A608" t="s">
        <v>22</v>
      </c>
      <c r="B608">
        <v>64</v>
      </c>
      <c r="C608" s="2">
        <v>6.15000009536743</v>
      </c>
      <c r="D608" s="2">
        <v>5.5</v>
      </c>
      <c r="E608" s="2">
        <v>4.8600001335144</v>
      </c>
      <c r="F608" s="2">
        <v>4.21000003814697</v>
      </c>
      <c r="G608" s="2">
        <v>3.57999992370605</v>
      </c>
    </row>
    <row r="609" spans="1:7" ht="12.75">
      <c r="A609" t="s">
        <v>22</v>
      </c>
      <c r="B609">
        <v>66</v>
      </c>
      <c r="C609" s="2">
        <v>6.53000020980835</v>
      </c>
      <c r="D609" s="2">
        <v>5.84000015258789</v>
      </c>
      <c r="E609" s="2">
        <v>5.17000007629395</v>
      </c>
      <c r="F609" s="2">
        <v>4.5</v>
      </c>
      <c r="G609" s="2">
        <v>3.82999992370605</v>
      </c>
    </row>
    <row r="610" spans="1:7" ht="12.75">
      <c r="A610" t="s">
        <v>22</v>
      </c>
      <c r="B610">
        <v>68</v>
      </c>
      <c r="C610" s="2">
        <v>6.92000007629395</v>
      </c>
      <c r="D610" s="2">
        <v>6.19000005722046</v>
      </c>
      <c r="E610" s="2">
        <v>5.48999977111816</v>
      </c>
      <c r="F610" s="2">
        <v>4.78999996185303</v>
      </c>
      <c r="G610" s="2">
        <v>4.09000015258789</v>
      </c>
    </row>
    <row r="611" spans="1:7" ht="12.75">
      <c r="A611" t="s">
        <v>22</v>
      </c>
      <c r="B611">
        <v>70</v>
      </c>
      <c r="C611" s="2">
        <v>7.32999992370605</v>
      </c>
      <c r="D611" s="2">
        <v>6.55999994277954</v>
      </c>
      <c r="E611" s="2">
        <v>5.82000017166138</v>
      </c>
      <c r="F611" s="2">
        <v>5.07999992370605</v>
      </c>
      <c r="G611" s="2">
        <v>4.3600001335144</v>
      </c>
    </row>
    <row r="612" spans="1:7" ht="12.75">
      <c r="A612" t="s">
        <v>22</v>
      </c>
      <c r="B612">
        <v>72</v>
      </c>
      <c r="C612" s="2">
        <v>7.73999977111816</v>
      </c>
      <c r="D612" s="2">
        <v>6.92999982833862</v>
      </c>
      <c r="E612" s="2">
        <v>6.15999984741211</v>
      </c>
      <c r="F612" s="2">
        <v>5.3899998664856</v>
      </c>
      <c r="G612" s="2">
        <v>4.6399998664856</v>
      </c>
    </row>
    <row r="613" spans="1:7" ht="12.75">
      <c r="A613" t="s">
        <v>22</v>
      </c>
      <c r="B613">
        <v>74</v>
      </c>
      <c r="C613" s="2">
        <v>8.14999961853027</v>
      </c>
      <c r="D613" s="2">
        <v>7.30999994277954</v>
      </c>
      <c r="E613" s="2">
        <v>6.51000022888184</v>
      </c>
      <c r="F613" s="2">
        <v>5.71000003814697</v>
      </c>
      <c r="G613" s="2">
        <v>4.92000007629395</v>
      </c>
    </row>
    <row r="614" spans="1:7" ht="12.75">
      <c r="A614" t="s">
        <v>22</v>
      </c>
      <c r="B614">
        <v>76</v>
      </c>
      <c r="C614" s="2">
        <v>8.56999969482422</v>
      </c>
      <c r="D614" s="2">
        <v>7.71000003814697</v>
      </c>
      <c r="E614" s="2">
        <v>6.8600001335144</v>
      </c>
      <c r="F614" s="2">
        <v>6.03999996185303</v>
      </c>
      <c r="G614" s="2">
        <v>5.21000003814697</v>
      </c>
    </row>
    <row r="615" spans="1:7" ht="12.75">
      <c r="A615" t="s">
        <v>22</v>
      </c>
      <c r="B615">
        <v>78</v>
      </c>
      <c r="C615" s="2">
        <v>9</v>
      </c>
      <c r="D615" s="2">
        <v>8.11999988555908</v>
      </c>
      <c r="E615" s="2">
        <v>7.23000001907349</v>
      </c>
      <c r="F615" s="2">
        <v>6.38000011444092</v>
      </c>
      <c r="G615" s="2">
        <v>5.5</v>
      </c>
    </row>
    <row r="616" spans="1:7" ht="12.75">
      <c r="A616" t="s">
        <v>22</v>
      </c>
      <c r="B616">
        <v>80</v>
      </c>
      <c r="C616" s="2">
        <v>9.4399995803833</v>
      </c>
      <c r="D616" s="2">
        <v>8.52999973297119</v>
      </c>
      <c r="E616" s="2">
        <v>7.59999990463257</v>
      </c>
      <c r="F616" s="2">
        <v>6.71999979019165</v>
      </c>
      <c r="G616" s="2">
        <v>5.80000019073486</v>
      </c>
    </row>
    <row r="617" spans="1:7" ht="12.75">
      <c r="A617" t="s">
        <v>22</v>
      </c>
      <c r="B617">
        <v>82</v>
      </c>
      <c r="C617" s="2">
        <v>9.88396644592285</v>
      </c>
      <c r="D617" s="2">
        <v>8.9316577911377</v>
      </c>
      <c r="E617" s="2">
        <v>7.94446992874146</v>
      </c>
      <c r="F617" s="2">
        <v>7.03911018371582</v>
      </c>
      <c r="G617" s="2">
        <v>6.09159421920776</v>
      </c>
    </row>
    <row r="618" spans="1:7" ht="12.75">
      <c r="A618" t="s">
        <v>22</v>
      </c>
      <c r="B618">
        <v>84</v>
      </c>
      <c r="C618" s="2">
        <v>10.3429641723633</v>
      </c>
      <c r="D618" s="2">
        <v>9.35073471069336</v>
      </c>
      <c r="E618" s="2">
        <v>8.31367778778076</v>
      </c>
      <c r="F618" s="2">
        <v>7.37785291671753</v>
      </c>
      <c r="G618" s="2">
        <v>6.39478778839111</v>
      </c>
    </row>
    <row r="619" spans="1:7" ht="12.75">
      <c r="A619" t="s">
        <v>22</v>
      </c>
      <c r="B619">
        <v>86</v>
      </c>
      <c r="C619" s="2">
        <v>10.8160314559937</v>
      </c>
      <c r="D619" s="2">
        <v>9.77865791320801</v>
      </c>
      <c r="E619" s="2">
        <v>8.68717861175537</v>
      </c>
      <c r="F619" s="2">
        <v>7.71811008453369</v>
      </c>
      <c r="G619" s="2">
        <v>6.69920921325684</v>
      </c>
    </row>
    <row r="620" spans="1:7" ht="12.75">
      <c r="A620" t="s">
        <v>22</v>
      </c>
      <c r="B620">
        <v>88</v>
      </c>
      <c r="C620" s="2">
        <v>11.3056526184082</v>
      </c>
      <c r="D620" s="2">
        <v>10.2162322998047</v>
      </c>
      <c r="E620" s="2">
        <v>9.06480407714844</v>
      </c>
      <c r="F620" s="2">
        <v>8.05857372283936</v>
      </c>
      <c r="G620" s="2">
        <v>7.00343179702759</v>
      </c>
    </row>
    <row r="621" spans="1:7" ht="12.75">
      <c r="A621" t="s">
        <v>22</v>
      </c>
      <c r="B621">
        <v>90</v>
      </c>
      <c r="C621" s="2">
        <v>11.8147163391113</v>
      </c>
      <c r="D621" s="2">
        <v>10.6644115447998</v>
      </c>
      <c r="E621" s="2">
        <v>9.44641590118408</v>
      </c>
      <c r="F621" s="2">
        <v>8.39779186248779</v>
      </c>
      <c r="G621" s="2">
        <v>7.30586814880371</v>
      </c>
    </row>
    <row r="622" spans="1:7" ht="12.75">
      <c r="A622" t="s">
        <v>22</v>
      </c>
      <c r="B622">
        <v>92</v>
      </c>
      <c r="C622" s="2">
        <v>12.3465309143066</v>
      </c>
      <c r="D622" s="2">
        <v>11.1243181228638</v>
      </c>
      <c r="E622" s="2">
        <v>9.8319149017334</v>
      </c>
      <c r="F622" s="2">
        <v>8.73416328430176</v>
      </c>
      <c r="G622" s="2">
        <v>7.6047568321228</v>
      </c>
    </row>
    <row r="623" spans="1:7" ht="12.75">
      <c r="A623" t="s">
        <v>22</v>
      </c>
      <c r="B623">
        <v>94</v>
      </c>
      <c r="C623" s="2">
        <v>12.9048557281494</v>
      </c>
      <c r="D623" s="2">
        <v>11.5972375869751</v>
      </c>
      <c r="E623" s="2">
        <v>10.2212371826172</v>
      </c>
      <c r="F623" s="2">
        <v>9.06592845916748</v>
      </c>
      <c r="G623" s="2">
        <v>7.89815807342529</v>
      </c>
    </row>
    <row r="624" spans="1:7" ht="12.75">
      <c r="A624" t="s">
        <v>22</v>
      </c>
      <c r="B624">
        <v>96</v>
      </c>
      <c r="C624" s="2">
        <v>13.4939184188843</v>
      </c>
      <c r="D624" s="2">
        <v>12.0846424102783</v>
      </c>
      <c r="E624" s="2">
        <v>10.6143569946289</v>
      </c>
      <c r="F624" s="2">
        <v>9.39116191864014</v>
      </c>
      <c r="G624" s="2">
        <v>8.18393993377686</v>
      </c>
    </row>
    <row r="625" spans="1:7" ht="12.75">
      <c r="A625" t="s">
        <v>22</v>
      </c>
      <c r="B625">
        <v>98</v>
      </c>
      <c r="C625" s="2">
        <v>14.1184377670288</v>
      </c>
      <c r="D625" s="2">
        <v>12.5881834030151</v>
      </c>
      <c r="E625" s="2">
        <v>11.0112934112549</v>
      </c>
      <c r="F625" s="2">
        <v>9.70776557922363</v>
      </c>
      <c r="G625" s="2">
        <v>8.45977783203125</v>
      </c>
    </row>
    <row r="626" spans="1:7" ht="12.75">
      <c r="A626" t="s">
        <v>22</v>
      </c>
      <c r="B626">
        <v>100</v>
      </c>
      <c r="C626" s="2">
        <v>14.7836494445801</v>
      </c>
      <c r="D626" s="2">
        <v>13.1097116470337</v>
      </c>
      <c r="E626" s="2">
        <v>11.4121103286743</v>
      </c>
      <c r="F626" s="2">
        <v>10.0134611129761</v>
      </c>
      <c r="G626" s="2">
        <v>8.72313785552979</v>
      </c>
    </row>
    <row r="627" spans="1:7" ht="12.75">
      <c r="A627" t="s">
        <v>23</v>
      </c>
      <c r="B627">
        <v>6</v>
      </c>
      <c r="C627" s="2">
        <v>0.0199999995529652</v>
      </c>
      <c r="D627" s="2">
        <v>0.0184250008314848</v>
      </c>
      <c r="E627" s="2">
        <v>0.0149999996647239</v>
      </c>
      <c r="F627" s="2">
        <v>0.00999999977648258</v>
      </c>
      <c r="G627" s="2">
        <v>0.00999999977648258</v>
      </c>
    </row>
    <row r="628" spans="1:7" ht="12.75">
      <c r="A628" t="s">
        <v>23</v>
      </c>
      <c r="B628">
        <v>8</v>
      </c>
      <c r="C628" s="2">
        <v>0.0399999991059303</v>
      </c>
      <c r="D628" s="2">
        <v>0.0399999991059303</v>
      </c>
      <c r="E628" s="2">
        <v>0.0299999993294477</v>
      </c>
      <c r="F628" s="2">
        <v>0.0199999995529652</v>
      </c>
      <c r="G628" s="2">
        <v>0.0199999995529652</v>
      </c>
    </row>
    <row r="629" spans="1:7" ht="12.75">
      <c r="A629" t="s">
        <v>23</v>
      </c>
      <c r="B629">
        <v>10</v>
      </c>
      <c r="C629" s="2">
        <v>0.0599999986588955</v>
      </c>
      <c r="D629" s="2">
        <v>0.053676001727581</v>
      </c>
      <c r="E629" s="2">
        <v>0.0500000007450581</v>
      </c>
      <c r="F629" s="2">
        <v>0.0399999991059303</v>
      </c>
      <c r="G629" s="2">
        <v>0.0299999993294477</v>
      </c>
    </row>
    <row r="630" spans="1:7" ht="12.75">
      <c r="A630" t="s">
        <v>23</v>
      </c>
      <c r="B630">
        <v>12</v>
      </c>
      <c r="C630" s="2">
        <v>0.100000001490116</v>
      </c>
      <c r="D630" s="2">
        <v>0.0859609991312027</v>
      </c>
      <c r="E630" s="2">
        <v>0.0700000002980232</v>
      </c>
      <c r="F630" s="2">
        <v>0.0599999986588955</v>
      </c>
      <c r="G630" s="2">
        <v>0.0500000007450581</v>
      </c>
    </row>
    <row r="631" spans="1:7" ht="12.75">
      <c r="A631" t="s">
        <v>23</v>
      </c>
      <c r="B631">
        <v>14</v>
      </c>
      <c r="C631" s="2">
        <v>0.150000005960464</v>
      </c>
      <c r="D631" s="2">
        <v>0.129456996917725</v>
      </c>
      <c r="E631" s="2">
        <v>0.100000001490116</v>
      </c>
      <c r="F631" s="2">
        <v>0.0900000035762787</v>
      </c>
      <c r="G631" s="2">
        <v>0.0799999982118607</v>
      </c>
    </row>
    <row r="632" spans="1:7" ht="12.75">
      <c r="A632" t="s">
        <v>23</v>
      </c>
      <c r="B632">
        <v>16</v>
      </c>
      <c r="C632" s="2">
        <v>0.200000002980232</v>
      </c>
      <c r="D632" s="2">
        <v>0.180000007152557</v>
      </c>
      <c r="E632" s="2">
        <v>0.159999996423721</v>
      </c>
      <c r="F632" s="2">
        <v>0.140000000596046</v>
      </c>
      <c r="G632" s="2">
        <v>0.119999997317791</v>
      </c>
    </row>
    <row r="633" spans="1:7" ht="12.75">
      <c r="A633" t="s">
        <v>23</v>
      </c>
      <c r="B633">
        <v>18</v>
      </c>
      <c r="C633" s="2">
        <v>0.280000001192093</v>
      </c>
      <c r="D633" s="2">
        <v>0.25</v>
      </c>
      <c r="E633" s="2">
        <v>0.219999998807907</v>
      </c>
      <c r="F633" s="2">
        <v>0.189999997615814</v>
      </c>
      <c r="G633" s="2">
        <v>0.159999996423721</v>
      </c>
    </row>
    <row r="634" spans="1:7" ht="12.75">
      <c r="A634" t="s">
        <v>23</v>
      </c>
      <c r="B634">
        <v>20</v>
      </c>
      <c r="C634" s="2">
        <v>0.370000004768372</v>
      </c>
      <c r="D634" s="2">
        <v>0.340000003576279</v>
      </c>
      <c r="E634" s="2">
        <v>0.300000011920929</v>
      </c>
      <c r="F634" s="2">
        <v>0.259999990463257</v>
      </c>
      <c r="G634" s="2">
        <v>0.219999998807907</v>
      </c>
    </row>
    <row r="635" spans="1:7" ht="12.75">
      <c r="A635" t="s">
        <v>23</v>
      </c>
      <c r="B635">
        <v>22</v>
      </c>
      <c r="C635" s="2">
        <v>0.490000009536743</v>
      </c>
      <c r="D635" s="2">
        <v>0.430000007152557</v>
      </c>
      <c r="E635" s="2">
        <v>0.379999995231628</v>
      </c>
      <c r="F635" s="2">
        <v>0.330000013113022</v>
      </c>
      <c r="G635" s="2">
        <v>0.280000001192093</v>
      </c>
    </row>
    <row r="636" spans="1:7" ht="12.75">
      <c r="A636" t="s">
        <v>23</v>
      </c>
      <c r="B636">
        <v>24</v>
      </c>
      <c r="C636" s="2">
        <v>0.610000014305115</v>
      </c>
      <c r="D636" s="2">
        <v>0.550000011920929</v>
      </c>
      <c r="E636" s="2">
        <v>0.479999989271164</v>
      </c>
      <c r="F636" s="2">
        <v>0.409999996423721</v>
      </c>
      <c r="G636" s="2">
        <v>0.349999994039536</v>
      </c>
    </row>
    <row r="637" spans="1:7" ht="12.75">
      <c r="A637" t="s">
        <v>23</v>
      </c>
      <c r="B637">
        <v>26</v>
      </c>
      <c r="C637" s="2">
        <v>0.75</v>
      </c>
      <c r="D637" s="2">
        <v>0.670000016689301</v>
      </c>
      <c r="E637" s="2">
        <v>0.589999973773956</v>
      </c>
      <c r="F637" s="2">
        <v>0.509999990463257</v>
      </c>
      <c r="G637" s="2">
        <v>0.430000007152557</v>
      </c>
    </row>
    <row r="638" spans="1:7" ht="12.75">
      <c r="A638" t="s">
        <v>23</v>
      </c>
      <c r="B638">
        <v>28</v>
      </c>
      <c r="C638" s="2">
        <v>0.910000026226044</v>
      </c>
      <c r="D638" s="2">
        <v>0.810000002384186</v>
      </c>
      <c r="E638" s="2">
        <v>0.709999978542328</v>
      </c>
      <c r="F638" s="2">
        <v>0.620000004768372</v>
      </c>
      <c r="G638" s="2">
        <v>0.519999980926514</v>
      </c>
    </row>
    <row r="639" spans="1:7" ht="12.75">
      <c r="A639" t="s">
        <v>23</v>
      </c>
      <c r="B639">
        <v>30</v>
      </c>
      <c r="C639" s="2">
        <v>1.08000004291534</v>
      </c>
      <c r="D639" s="2">
        <v>0.959999978542328</v>
      </c>
      <c r="E639" s="2">
        <v>0.839999973773956</v>
      </c>
      <c r="F639" s="2">
        <v>0.730000019073486</v>
      </c>
      <c r="G639" s="2">
        <v>0.620000004768372</v>
      </c>
    </row>
    <row r="640" spans="1:7" ht="12.75">
      <c r="A640" t="s">
        <v>23</v>
      </c>
      <c r="B640">
        <v>32</v>
      </c>
      <c r="C640" s="2">
        <v>1.25999999046326</v>
      </c>
      <c r="D640" s="2">
        <v>1.12000000476837</v>
      </c>
      <c r="E640" s="2">
        <v>0.990000009536743</v>
      </c>
      <c r="F640" s="2">
        <v>0.860000014305115</v>
      </c>
      <c r="G640" s="2">
        <v>0.720000028610229</v>
      </c>
    </row>
    <row r="641" spans="1:7" ht="12.75">
      <c r="A641" t="s">
        <v>23</v>
      </c>
      <c r="B641">
        <v>34</v>
      </c>
      <c r="C641" s="2">
        <v>1.46000003814697</v>
      </c>
      <c r="D641" s="2">
        <v>1.29999995231628</v>
      </c>
      <c r="E641" s="2">
        <v>1.14999997615814</v>
      </c>
      <c r="F641" s="2">
        <v>0.990000009536743</v>
      </c>
      <c r="G641" s="2">
        <v>0.829999983310699</v>
      </c>
    </row>
    <row r="642" spans="1:7" ht="12.75">
      <c r="A642" t="s">
        <v>23</v>
      </c>
      <c r="B642">
        <v>36</v>
      </c>
      <c r="C642" s="2">
        <v>1.67999994754791</v>
      </c>
      <c r="D642" s="2">
        <v>1.5</v>
      </c>
      <c r="E642" s="2">
        <v>1.32000005245209</v>
      </c>
      <c r="F642" s="2">
        <v>1.13999998569489</v>
      </c>
      <c r="G642" s="2">
        <v>0.959999978542328</v>
      </c>
    </row>
    <row r="643" spans="1:7" ht="12.75">
      <c r="A643" t="s">
        <v>23</v>
      </c>
      <c r="B643">
        <v>38</v>
      </c>
      <c r="C643" s="2">
        <v>1.91999995708466</v>
      </c>
      <c r="D643" s="2">
        <v>1.71000003814697</v>
      </c>
      <c r="E643" s="2">
        <v>1.5</v>
      </c>
      <c r="F643" s="2">
        <v>1.29999995231628</v>
      </c>
      <c r="G643" s="2">
        <v>1.10000002384186</v>
      </c>
    </row>
    <row r="644" spans="1:7" ht="12.75">
      <c r="A644" t="s">
        <v>23</v>
      </c>
      <c r="B644">
        <v>40</v>
      </c>
      <c r="C644" s="2">
        <v>2.17000007629395</v>
      </c>
      <c r="D644" s="2">
        <v>1.92999994754791</v>
      </c>
      <c r="E644" s="2">
        <v>1.70000004768372</v>
      </c>
      <c r="F644" s="2">
        <v>1.47000002861023</v>
      </c>
      <c r="G644" s="2">
        <v>1.24000000953674</v>
      </c>
    </row>
    <row r="645" spans="1:7" ht="12.75">
      <c r="A645" t="s">
        <v>23</v>
      </c>
      <c r="B645">
        <v>42</v>
      </c>
      <c r="C645" s="2">
        <v>2.4300000667572</v>
      </c>
      <c r="D645" s="2">
        <v>2.17000007629395</v>
      </c>
      <c r="E645" s="2">
        <v>1.9099999666214</v>
      </c>
      <c r="F645" s="2">
        <v>1.64999997615814</v>
      </c>
      <c r="G645" s="2">
        <v>1.38999998569489</v>
      </c>
    </row>
    <row r="646" spans="1:7" ht="12.75">
      <c r="A646" t="s">
        <v>23</v>
      </c>
      <c r="B646">
        <v>44</v>
      </c>
      <c r="C646" s="2">
        <v>2.71000003814697</v>
      </c>
      <c r="D646" s="2">
        <v>2.42000007629395</v>
      </c>
      <c r="E646" s="2">
        <v>2.13000011444092</v>
      </c>
      <c r="F646" s="2">
        <v>1.8400000333786</v>
      </c>
      <c r="G646" s="2">
        <v>1.54999995231628</v>
      </c>
    </row>
    <row r="647" spans="1:7" ht="12.75">
      <c r="A647" t="s">
        <v>23</v>
      </c>
      <c r="B647">
        <v>46</v>
      </c>
      <c r="C647" s="2">
        <v>3</v>
      </c>
      <c r="D647" s="2">
        <v>2.6800000667572</v>
      </c>
      <c r="E647" s="2">
        <v>2.35999989509583</v>
      </c>
      <c r="F647" s="2">
        <v>2.03999996185303</v>
      </c>
      <c r="G647" s="2">
        <v>1.72000002861023</v>
      </c>
    </row>
    <row r="648" spans="1:7" ht="12.75">
      <c r="A648" t="s">
        <v>23</v>
      </c>
      <c r="B648">
        <v>48</v>
      </c>
      <c r="C648" s="2">
        <v>3.29999995231628</v>
      </c>
      <c r="D648" s="2">
        <v>2.95000004768372</v>
      </c>
      <c r="E648" s="2">
        <v>2.59999990463257</v>
      </c>
      <c r="F648" s="2">
        <v>2.24000000953674</v>
      </c>
      <c r="G648" s="2">
        <v>1.88999998569489</v>
      </c>
    </row>
    <row r="649" spans="1:7" ht="12.75">
      <c r="A649" t="s">
        <v>23</v>
      </c>
      <c r="B649">
        <v>50</v>
      </c>
      <c r="C649" s="2">
        <v>3.63000011444092</v>
      </c>
      <c r="D649" s="2">
        <v>3.24000000953674</v>
      </c>
      <c r="E649" s="2">
        <v>2.84999990463257</v>
      </c>
      <c r="F649" s="2">
        <v>2.46000003814697</v>
      </c>
      <c r="G649" s="2">
        <v>2.0699999332428</v>
      </c>
    </row>
    <row r="650" spans="1:7" ht="12.75">
      <c r="A650" t="s">
        <v>23</v>
      </c>
      <c r="B650">
        <v>52</v>
      </c>
      <c r="C650" s="2">
        <v>3.96000003814697</v>
      </c>
      <c r="D650" s="2">
        <v>3.52999997138977</v>
      </c>
      <c r="E650" s="2">
        <v>3.10999989509583</v>
      </c>
      <c r="F650" s="2">
        <v>2.69000005722046</v>
      </c>
      <c r="G650" s="2">
        <v>2.25999999046326</v>
      </c>
    </row>
    <row r="651" spans="1:7" ht="12.75">
      <c r="A651" t="s">
        <v>23</v>
      </c>
      <c r="B651">
        <v>54</v>
      </c>
      <c r="C651" s="2">
        <v>4.30000019073486</v>
      </c>
      <c r="D651" s="2">
        <v>3.83999991416931</v>
      </c>
      <c r="E651" s="2">
        <v>3.38000011444092</v>
      </c>
      <c r="F651" s="2">
        <v>2.92000007629395</v>
      </c>
      <c r="G651" s="2">
        <v>2.46000003814697</v>
      </c>
    </row>
    <row r="652" spans="1:7" ht="12.75">
      <c r="A652" t="s">
        <v>23</v>
      </c>
      <c r="B652">
        <v>56</v>
      </c>
      <c r="C652" s="2">
        <v>4.65999984741211</v>
      </c>
      <c r="D652" s="2">
        <v>4.15999984741211</v>
      </c>
      <c r="E652" s="2">
        <v>3.66000008583069</v>
      </c>
      <c r="F652" s="2">
        <v>3.16000008583069</v>
      </c>
      <c r="G652" s="2">
        <v>2.66000008583069</v>
      </c>
    </row>
    <row r="653" spans="1:7" ht="12.75">
      <c r="A653" t="s">
        <v>23</v>
      </c>
      <c r="B653">
        <v>58</v>
      </c>
      <c r="C653" s="2">
        <v>5.03000020980835</v>
      </c>
      <c r="D653" s="2">
        <v>4.48999977111816</v>
      </c>
      <c r="E653" s="2">
        <v>3.95000004768372</v>
      </c>
      <c r="F653" s="2">
        <v>3.41000008583069</v>
      </c>
      <c r="G653" s="2">
        <v>2.86999988555908</v>
      </c>
    </row>
    <row r="654" spans="1:7" ht="12.75">
      <c r="A654" t="s">
        <v>23</v>
      </c>
      <c r="B654">
        <v>60</v>
      </c>
      <c r="C654" s="2">
        <v>5.40000009536743</v>
      </c>
      <c r="D654" s="2">
        <v>4.82000017166138</v>
      </c>
      <c r="E654" s="2">
        <v>4.25</v>
      </c>
      <c r="F654" s="2">
        <v>3.67000007629395</v>
      </c>
      <c r="G654" s="2">
        <v>3.09999990463257</v>
      </c>
    </row>
    <row r="655" spans="1:7" ht="12.75">
      <c r="A655" t="s">
        <v>23</v>
      </c>
      <c r="B655">
        <v>62</v>
      </c>
      <c r="C655" s="2">
        <v>5.76999998092651</v>
      </c>
      <c r="D655" s="2">
        <v>5.15999984741211</v>
      </c>
      <c r="E655" s="2">
        <v>4.55000019073486</v>
      </c>
      <c r="F655" s="2">
        <v>3.94000005722046</v>
      </c>
      <c r="G655" s="2">
        <v>3.33999991416931</v>
      </c>
    </row>
    <row r="656" spans="1:7" ht="12.75">
      <c r="A656" t="s">
        <v>23</v>
      </c>
      <c r="B656">
        <v>64</v>
      </c>
      <c r="C656" s="2">
        <v>6.15000009536743</v>
      </c>
      <c r="D656" s="2">
        <v>5.5</v>
      </c>
      <c r="E656" s="2">
        <v>4.8600001335144</v>
      </c>
      <c r="F656" s="2">
        <v>4.21000003814697</v>
      </c>
      <c r="G656" s="2">
        <v>3.57999992370605</v>
      </c>
    </row>
    <row r="657" spans="1:7" ht="12.75">
      <c r="A657" t="s">
        <v>23</v>
      </c>
      <c r="B657">
        <v>66</v>
      </c>
      <c r="C657" s="2">
        <v>6.53000020980835</v>
      </c>
      <c r="D657" s="2">
        <v>5.84000015258789</v>
      </c>
      <c r="E657" s="2">
        <v>5.17000007629395</v>
      </c>
      <c r="F657" s="2">
        <v>4.5</v>
      </c>
      <c r="G657" s="2">
        <v>3.82999992370605</v>
      </c>
    </row>
    <row r="658" spans="1:7" ht="12.75">
      <c r="A658" t="s">
        <v>23</v>
      </c>
      <c r="B658">
        <v>68</v>
      </c>
      <c r="C658" s="2">
        <v>6.92000007629395</v>
      </c>
      <c r="D658" s="2">
        <v>6.19000005722046</v>
      </c>
      <c r="E658" s="2">
        <v>5.48999977111816</v>
      </c>
      <c r="F658" s="2">
        <v>4.78999996185303</v>
      </c>
      <c r="G658" s="2">
        <v>4.09000015258789</v>
      </c>
    </row>
    <row r="659" spans="1:7" ht="12.75">
      <c r="A659" t="s">
        <v>23</v>
      </c>
      <c r="B659">
        <v>70</v>
      </c>
      <c r="C659" s="2">
        <v>7.32999992370605</v>
      </c>
      <c r="D659" s="2">
        <v>6.55999994277954</v>
      </c>
      <c r="E659" s="2">
        <v>5.82000017166138</v>
      </c>
      <c r="F659" s="2">
        <v>5.07999992370605</v>
      </c>
      <c r="G659" s="2">
        <v>4.3600001335144</v>
      </c>
    </row>
    <row r="660" spans="1:7" ht="12.75">
      <c r="A660" t="s">
        <v>23</v>
      </c>
      <c r="B660">
        <v>72</v>
      </c>
      <c r="C660" s="2">
        <v>7.73999977111816</v>
      </c>
      <c r="D660" s="2">
        <v>6.92999982833862</v>
      </c>
      <c r="E660" s="2">
        <v>6.15999984741211</v>
      </c>
      <c r="F660" s="2">
        <v>5.3899998664856</v>
      </c>
      <c r="G660" s="2">
        <v>4.6399998664856</v>
      </c>
    </row>
    <row r="661" spans="1:7" ht="12.75">
      <c r="A661" t="s">
        <v>23</v>
      </c>
      <c r="B661">
        <v>74</v>
      </c>
      <c r="C661" s="2">
        <v>8.14999961853027</v>
      </c>
      <c r="D661" s="2">
        <v>7.30999994277954</v>
      </c>
      <c r="E661" s="2">
        <v>6.51000022888184</v>
      </c>
      <c r="F661" s="2">
        <v>5.71000003814697</v>
      </c>
      <c r="G661" s="2">
        <v>4.92000007629395</v>
      </c>
    </row>
    <row r="662" spans="1:7" ht="12.75">
      <c r="A662" t="s">
        <v>23</v>
      </c>
      <c r="B662">
        <v>76</v>
      </c>
      <c r="C662" s="2">
        <v>8.56999969482422</v>
      </c>
      <c r="D662" s="2">
        <v>7.71000003814697</v>
      </c>
      <c r="E662" s="2">
        <v>6.8600001335144</v>
      </c>
      <c r="F662" s="2">
        <v>6.03999996185303</v>
      </c>
      <c r="G662" s="2">
        <v>5.21000003814697</v>
      </c>
    </row>
    <row r="663" spans="1:7" ht="12.75">
      <c r="A663" t="s">
        <v>23</v>
      </c>
      <c r="B663">
        <v>78</v>
      </c>
      <c r="C663" s="2">
        <v>9</v>
      </c>
      <c r="D663" s="2">
        <v>8.11999988555908</v>
      </c>
      <c r="E663" s="2">
        <v>7.23000001907349</v>
      </c>
      <c r="F663" s="2">
        <v>6.38000011444092</v>
      </c>
      <c r="G663" s="2">
        <v>5.5</v>
      </c>
    </row>
    <row r="664" spans="1:7" ht="12.75">
      <c r="A664" t="s">
        <v>23</v>
      </c>
      <c r="B664">
        <v>80</v>
      </c>
      <c r="C664" s="2">
        <v>9.4399995803833</v>
      </c>
      <c r="D664" s="2">
        <v>8.52999973297119</v>
      </c>
      <c r="E664" s="2">
        <v>7.59999990463257</v>
      </c>
      <c r="F664" s="2">
        <v>6.71999979019165</v>
      </c>
      <c r="G664" s="2">
        <v>5.80000019073486</v>
      </c>
    </row>
    <row r="665" spans="1:7" ht="12.75">
      <c r="A665" t="s">
        <v>23</v>
      </c>
      <c r="B665">
        <v>82</v>
      </c>
      <c r="C665" s="2">
        <v>9.88396644592285</v>
      </c>
      <c r="D665" s="2">
        <v>8.9316577911377</v>
      </c>
      <c r="E665" s="2">
        <v>7.94446992874146</v>
      </c>
      <c r="F665" s="2">
        <v>7.03911018371582</v>
      </c>
      <c r="G665" s="2">
        <v>6.09159421920776</v>
      </c>
    </row>
    <row r="666" spans="1:7" ht="12.75">
      <c r="A666" t="s">
        <v>23</v>
      </c>
      <c r="B666">
        <v>84</v>
      </c>
      <c r="C666" s="2">
        <v>10.3429641723633</v>
      </c>
      <c r="D666" s="2">
        <v>9.35073471069336</v>
      </c>
      <c r="E666" s="2">
        <v>8.31367778778076</v>
      </c>
      <c r="F666" s="2">
        <v>7.37785291671753</v>
      </c>
      <c r="G666" s="2">
        <v>6.39478778839111</v>
      </c>
    </row>
    <row r="667" spans="1:7" ht="12.75">
      <c r="A667" t="s">
        <v>23</v>
      </c>
      <c r="B667">
        <v>86</v>
      </c>
      <c r="C667" s="2">
        <v>10.8160314559937</v>
      </c>
      <c r="D667" s="2">
        <v>9.77865791320801</v>
      </c>
      <c r="E667" s="2">
        <v>8.68717861175537</v>
      </c>
      <c r="F667" s="2">
        <v>7.71811008453369</v>
      </c>
      <c r="G667" s="2">
        <v>6.69920921325684</v>
      </c>
    </row>
    <row r="668" spans="1:7" ht="12.75">
      <c r="A668" t="s">
        <v>23</v>
      </c>
      <c r="B668">
        <v>88</v>
      </c>
      <c r="C668" s="2">
        <v>11.3056526184082</v>
      </c>
      <c r="D668" s="2">
        <v>10.2162322998047</v>
      </c>
      <c r="E668" s="2">
        <v>9.06480407714844</v>
      </c>
      <c r="F668" s="2">
        <v>8.05857372283936</v>
      </c>
      <c r="G668" s="2">
        <v>7.00343179702759</v>
      </c>
    </row>
    <row r="669" spans="1:7" ht="12.75">
      <c r="A669" t="s">
        <v>23</v>
      </c>
      <c r="B669">
        <v>90</v>
      </c>
      <c r="C669" s="2">
        <v>11.8147163391113</v>
      </c>
      <c r="D669" s="2">
        <v>10.6644115447998</v>
      </c>
      <c r="E669" s="2">
        <v>9.44641590118408</v>
      </c>
      <c r="F669" s="2">
        <v>8.39779186248779</v>
      </c>
      <c r="G669" s="2">
        <v>7.30586814880371</v>
      </c>
    </row>
    <row r="670" spans="1:7" ht="12.75">
      <c r="A670" t="s">
        <v>23</v>
      </c>
      <c r="B670">
        <v>92</v>
      </c>
      <c r="C670" s="2">
        <v>12.3465309143066</v>
      </c>
      <c r="D670" s="2">
        <v>11.1243181228638</v>
      </c>
      <c r="E670" s="2">
        <v>9.8319149017334</v>
      </c>
      <c r="F670" s="2">
        <v>8.73416328430176</v>
      </c>
      <c r="G670" s="2">
        <v>7.6047568321228</v>
      </c>
    </row>
    <row r="671" spans="1:7" ht="12.75">
      <c r="A671" t="s">
        <v>23</v>
      </c>
      <c r="B671">
        <v>94</v>
      </c>
      <c r="C671" s="2">
        <v>12.9048557281494</v>
      </c>
      <c r="D671" s="2">
        <v>11.5972375869751</v>
      </c>
      <c r="E671" s="2">
        <v>10.2212371826172</v>
      </c>
      <c r="F671" s="2">
        <v>9.06592845916748</v>
      </c>
      <c r="G671" s="2">
        <v>7.89815807342529</v>
      </c>
    </row>
    <row r="672" spans="1:7" ht="12.75">
      <c r="A672" t="s">
        <v>23</v>
      </c>
      <c r="B672">
        <v>96</v>
      </c>
      <c r="C672" s="2">
        <v>13.4939184188843</v>
      </c>
      <c r="D672" s="2">
        <v>12.0846424102783</v>
      </c>
      <c r="E672" s="2">
        <v>10.6143569946289</v>
      </c>
      <c r="F672" s="2">
        <v>9.39116191864014</v>
      </c>
      <c r="G672" s="2">
        <v>8.18393993377686</v>
      </c>
    </row>
    <row r="673" spans="1:7" ht="12.75">
      <c r="A673" t="s">
        <v>23</v>
      </c>
      <c r="B673">
        <v>98</v>
      </c>
      <c r="C673" s="2">
        <v>14.1184377670288</v>
      </c>
      <c r="D673" s="2">
        <v>12.5881834030151</v>
      </c>
      <c r="E673" s="2">
        <v>11.0112934112549</v>
      </c>
      <c r="F673" s="2">
        <v>9.70776557922363</v>
      </c>
      <c r="G673" s="2">
        <v>8.45977783203125</v>
      </c>
    </row>
    <row r="674" spans="1:7" ht="12.75">
      <c r="A674" t="s">
        <v>23</v>
      </c>
      <c r="B674">
        <v>100</v>
      </c>
      <c r="C674" s="2">
        <v>14.7836494445801</v>
      </c>
      <c r="D674" s="2">
        <v>13.1097116470337</v>
      </c>
      <c r="E674" s="2">
        <v>11.4121103286743</v>
      </c>
      <c r="F674" s="2">
        <v>10.0134611129761</v>
      </c>
      <c r="G674" s="2">
        <v>8.72313785552979</v>
      </c>
    </row>
    <row r="675" spans="1:7" ht="12.75">
      <c r="A675" t="s">
        <v>8</v>
      </c>
      <c r="B675">
        <v>6</v>
      </c>
      <c r="C675" s="2">
        <v>0.0199999995529652</v>
      </c>
      <c r="D675" s="2">
        <v>0.0199999995529652</v>
      </c>
      <c r="E675" s="2">
        <v>0.0149999996647239</v>
      </c>
      <c r="F675" s="2">
        <v>0.00999999977648258</v>
      </c>
      <c r="G675" s="2">
        <v>0.00999999977648258</v>
      </c>
    </row>
    <row r="676" spans="1:7" ht="12.75">
      <c r="A676" t="s">
        <v>8</v>
      </c>
      <c r="B676">
        <v>8</v>
      </c>
      <c r="C676" s="2">
        <v>0.0399999991059303</v>
      </c>
      <c r="D676" s="2">
        <v>0.0399999991059303</v>
      </c>
      <c r="E676" s="2">
        <v>0.0299999993294477</v>
      </c>
      <c r="F676" s="2">
        <v>0.0199999995529652</v>
      </c>
      <c r="G676" s="2">
        <v>0.0199999995529652</v>
      </c>
    </row>
    <row r="677" spans="1:7" ht="12.75">
      <c r="A677" t="s">
        <v>8</v>
      </c>
      <c r="B677">
        <v>10</v>
      </c>
      <c r="C677" s="2">
        <v>0.0587549991905689</v>
      </c>
      <c r="D677" s="2">
        <v>0.0549999997019768</v>
      </c>
      <c r="E677" s="2">
        <v>0.0500000007450581</v>
      </c>
      <c r="F677" s="2">
        <v>0.0399999991059303</v>
      </c>
      <c r="G677" s="2">
        <v>0.0299999993294477</v>
      </c>
    </row>
    <row r="678" spans="1:7" ht="12.75">
      <c r="A678" t="s">
        <v>8</v>
      </c>
      <c r="B678">
        <v>12</v>
      </c>
      <c r="C678" s="2">
        <v>0.100000001490116</v>
      </c>
      <c r="D678" s="2">
        <v>0.0860000029206276</v>
      </c>
      <c r="E678" s="2">
        <v>0.0700000002980232</v>
      </c>
      <c r="F678" s="2">
        <v>0.0599999986588955</v>
      </c>
      <c r="G678" s="2">
        <v>0.0500000007450581</v>
      </c>
    </row>
    <row r="679" spans="1:7" ht="12.75">
      <c r="A679" t="s">
        <v>8</v>
      </c>
      <c r="B679">
        <v>14</v>
      </c>
      <c r="C679" s="2">
        <v>0.14002600312233</v>
      </c>
      <c r="D679" s="2">
        <v>0.109999999403954</v>
      </c>
      <c r="E679" s="2">
        <v>0.100000001490116</v>
      </c>
      <c r="F679" s="2">
        <v>0.0799999982118607</v>
      </c>
      <c r="G679" s="2">
        <v>0.0700000002980232</v>
      </c>
    </row>
    <row r="680" spans="1:7" ht="12.75">
      <c r="A680" t="s">
        <v>8</v>
      </c>
      <c r="B680">
        <v>16</v>
      </c>
      <c r="C680" s="2">
        <v>0.159999996423721</v>
      </c>
      <c r="D680" s="2">
        <v>0.140000000596046</v>
      </c>
      <c r="E680" s="2">
        <v>0.129999995231628</v>
      </c>
      <c r="F680" s="2">
        <v>0.109999999403954</v>
      </c>
      <c r="G680" s="2">
        <v>0.0900000035762787</v>
      </c>
    </row>
    <row r="681" spans="1:7" ht="12.75">
      <c r="A681" t="s">
        <v>8</v>
      </c>
      <c r="B681">
        <v>18</v>
      </c>
      <c r="C681" s="2">
        <v>0.219999998807907</v>
      </c>
      <c r="D681" s="2">
        <v>0.200000002980232</v>
      </c>
      <c r="E681" s="2">
        <v>0.170000001788139</v>
      </c>
      <c r="F681" s="2">
        <v>0.150000005960464</v>
      </c>
      <c r="G681" s="2">
        <v>0.129999995231628</v>
      </c>
    </row>
    <row r="682" spans="1:7" ht="12.75">
      <c r="A682" t="s">
        <v>8</v>
      </c>
      <c r="B682">
        <v>20</v>
      </c>
      <c r="C682" s="2">
        <v>0.28999999165535</v>
      </c>
      <c r="D682" s="2">
        <v>0.259999990463257</v>
      </c>
      <c r="E682" s="2">
        <v>0.230000004172325</v>
      </c>
      <c r="F682" s="2">
        <v>0.200000002980232</v>
      </c>
      <c r="G682" s="2">
        <v>0.170000001788139</v>
      </c>
    </row>
    <row r="683" spans="1:7" ht="12.75">
      <c r="A683" t="s">
        <v>8</v>
      </c>
      <c r="B683">
        <v>22</v>
      </c>
      <c r="C683" s="2">
        <v>0.370000004768372</v>
      </c>
      <c r="D683" s="2">
        <v>0.330000013113022</v>
      </c>
      <c r="E683" s="2">
        <v>0.28999999165535</v>
      </c>
      <c r="F683" s="2">
        <v>0.25</v>
      </c>
      <c r="G683" s="2">
        <v>0.209999993443489</v>
      </c>
    </row>
    <row r="684" spans="1:7" ht="12.75">
      <c r="A684" t="s">
        <v>8</v>
      </c>
      <c r="B684">
        <v>24</v>
      </c>
      <c r="C684" s="2">
        <v>0.469999998807907</v>
      </c>
      <c r="D684" s="2">
        <v>0.419999986886978</v>
      </c>
      <c r="E684" s="2">
        <v>0.370000004768372</v>
      </c>
      <c r="F684" s="2">
        <v>0.319999992847443</v>
      </c>
      <c r="G684" s="2">
        <v>0.270000010728836</v>
      </c>
    </row>
    <row r="685" spans="1:7" ht="12.75">
      <c r="A685" t="s">
        <v>8</v>
      </c>
      <c r="B685">
        <v>26</v>
      </c>
      <c r="C685" s="2">
        <v>0.569999992847443</v>
      </c>
      <c r="D685" s="2">
        <v>0.509999990463257</v>
      </c>
      <c r="E685" s="2">
        <v>0.449999988079071</v>
      </c>
      <c r="F685" s="2">
        <v>0.389999985694885</v>
      </c>
      <c r="G685" s="2">
        <v>0.330000013113022</v>
      </c>
    </row>
    <row r="686" spans="1:7" ht="12.75">
      <c r="A686" t="s">
        <v>8</v>
      </c>
      <c r="B686">
        <v>28</v>
      </c>
      <c r="C686" s="2">
        <v>0.689999997615814</v>
      </c>
      <c r="D686" s="2">
        <v>0.610000014305115</v>
      </c>
      <c r="E686" s="2">
        <v>0.540000021457672</v>
      </c>
      <c r="F686" s="2">
        <v>0.469999998807907</v>
      </c>
      <c r="G686" s="2">
        <v>0.400000005960464</v>
      </c>
    </row>
    <row r="687" spans="1:7" ht="12.75">
      <c r="A687" t="s">
        <v>8</v>
      </c>
      <c r="B687">
        <v>30</v>
      </c>
      <c r="C687" s="2">
        <v>0.819999992847443</v>
      </c>
      <c r="D687" s="2">
        <v>0.740000009536743</v>
      </c>
      <c r="E687" s="2">
        <v>0.649999976158142</v>
      </c>
      <c r="F687" s="2">
        <v>0.560000002384186</v>
      </c>
      <c r="G687" s="2">
        <v>0.469999998807907</v>
      </c>
    </row>
    <row r="688" spans="1:7" ht="12.75">
      <c r="A688" t="s">
        <v>8</v>
      </c>
      <c r="B688">
        <v>32</v>
      </c>
      <c r="C688" s="2">
        <v>0.970000028610229</v>
      </c>
      <c r="D688" s="2">
        <v>0.860000014305115</v>
      </c>
      <c r="E688" s="2">
        <v>0.759999990463257</v>
      </c>
      <c r="F688" s="2">
        <v>0.660000026226044</v>
      </c>
      <c r="G688" s="2">
        <v>0.550000011920929</v>
      </c>
    </row>
    <row r="689" spans="1:7" ht="12.75">
      <c r="A689" t="s">
        <v>8</v>
      </c>
      <c r="B689">
        <v>34</v>
      </c>
      <c r="C689" s="2">
        <v>1.12000000476837</v>
      </c>
      <c r="D689" s="2">
        <v>1</v>
      </c>
      <c r="E689" s="2">
        <v>0.879999995231628</v>
      </c>
      <c r="F689" s="2">
        <v>0.759999990463257</v>
      </c>
      <c r="G689" s="2">
        <v>0.639999985694885</v>
      </c>
    </row>
    <row r="690" spans="1:7" ht="12.75">
      <c r="A690" t="s">
        <v>8</v>
      </c>
      <c r="B690">
        <v>36</v>
      </c>
      <c r="C690" s="2">
        <v>1.28999996185303</v>
      </c>
      <c r="D690" s="2">
        <v>1.14999997615814</v>
      </c>
      <c r="E690" s="2">
        <v>1.00999999046326</v>
      </c>
      <c r="F690" s="2">
        <v>0.879999995231628</v>
      </c>
      <c r="G690" s="2">
        <v>0.740000009536743</v>
      </c>
    </row>
    <row r="691" spans="1:7" ht="12.75">
      <c r="A691" t="s">
        <v>8</v>
      </c>
      <c r="B691">
        <v>38</v>
      </c>
      <c r="C691" s="2">
        <v>1.47000002861023</v>
      </c>
      <c r="D691" s="2">
        <v>1.30999994277954</v>
      </c>
      <c r="E691" s="2">
        <v>1.14999997615814</v>
      </c>
      <c r="F691" s="2">
        <v>1</v>
      </c>
      <c r="G691" s="2">
        <v>0.839999973773956</v>
      </c>
    </row>
    <row r="692" spans="1:7" ht="12.75">
      <c r="A692" t="s">
        <v>8</v>
      </c>
      <c r="B692">
        <v>40</v>
      </c>
      <c r="C692" s="2">
        <v>1.64999997615814</v>
      </c>
      <c r="D692" s="2">
        <v>1.47000002861023</v>
      </c>
      <c r="E692" s="2">
        <v>1.28999996185303</v>
      </c>
      <c r="F692" s="2">
        <v>1.12000000476837</v>
      </c>
      <c r="G692" s="2">
        <v>0.939999997615814</v>
      </c>
    </row>
    <row r="693" spans="1:7" ht="12.75">
      <c r="A693" t="s">
        <v>8</v>
      </c>
      <c r="B693">
        <v>42</v>
      </c>
      <c r="C693" s="2">
        <v>1.8400000333786</v>
      </c>
      <c r="D693" s="2">
        <v>1.63999998569489</v>
      </c>
      <c r="E693" s="2">
        <v>1.44000005722046</v>
      </c>
      <c r="F693" s="2">
        <v>1.25</v>
      </c>
      <c r="G693" s="2">
        <v>1.04999995231628</v>
      </c>
    </row>
    <row r="694" spans="1:7" ht="12.75">
      <c r="A694" t="s">
        <v>8</v>
      </c>
      <c r="B694">
        <v>44</v>
      </c>
      <c r="C694" s="2">
        <v>2.02999997138977</v>
      </c>
      <c r="D694" s="2">
        <v>1.82000005245209</v>
      </c>
      <c r="E694" s="2">
        <v>1.60000002384186</v>
      </c>
      <c r="F694" s="2">
        <v>1.37999999523163</v>
      </c>
      <c r="G694" s="2">
        <v>1.1599999666214</v>
      </c>
    </row>
    <row r="695" spans="1:7" ht="12.75">
      <c r="A695" t="s">
        <v>8</v>
      </c>
      <c r="B695">
        <v>46</v>
      </c>
      <c r="C695" s="2">
        <v>2.24000000953674</v>
      </c>
      <c r="D695" s="2">
        <v>2</v>
      </c>
      <c r="E695" s="2">
        <v>1.75999999046326</v>
      </c>
      <c r="F695" s="2">
        <v>1.51999998092651</v>
      </c>
      <c r="G695" s="2">
        <v>1.27999997138977</v>
      </c>
    </row>
    <row r="696" spans="1:7" ht="12.75">
      <c r="A696" t="s">
        <v>8</v>
      </c>
      <c r="B696">
        <v>48</v>
      </c>
      <c r="C696" s="2">
        <v>2.45000004768372</v>
      </c>
      <c r="D696" s="2">
        <v>2.19000005722046</v>
      </c>
      <c r="E696" s="2">
        <v>1.92999994754791</v>
      </c>
      <c r="F696" s="2">
        <v>1.66999995708466</v>
      </c>
      <c r="G696" s="2">
        <v>1.39999997615814</v>
      </c>
    </row>
    <row r="697" spans="1:7" ht="12.75">
      <c r="A697" t="s">
        <v>8</v>
      </c>
      <c r="B697">
        <v>50</v>
      </c>
      <c r="C697" s="2">
        <v>2.67000007629395</v>
      </c>
      <c r="D697" s="2">
        <v>2.38000011444092</v>
      </c>
      <c r="E697" s="2">
        <v>2.09999990463257</v>
      </c>
      <c r="F697" s="2">
        <v>1.80999994277954</v>
      </c>
      <c r="G697" s="2">
        <v>1.51999998092651</v>
      </c>
    </row>
    <row r="698" spans="1:7" ht="12.75">
      <c r="A698" t="s">
        <v>8</v>
      </c>
      <c r="B698">
        <v>52</v>
      </c>
      <c r="C698" s="2">
        <v>2.89000010490417</v>
      </c>
      <c r="D698" s="2">
        <v>2.5699999332428</v>
      </c>
      <c r="E698" s="2">
        <v>2.27999997138977</v>
      </c>
      <c r="F698" s="2">
        <v>1.96000003814697</v>
      </c>
      <c r="G698" s="2">
        <v>1.64999997615814</v>
      </c>
    </row>
    <row r="699" spans="1:7" ht="12.75">
      <c r="A699" t="s">
        <v>8</v>
      </c>
      <c r="B699">
        <v>54</v>
      </c>
      <c r="C699" s="2">
        <v>3.10999989509583</v>
      </c>
      <c r="D699" s="2">
        <v>2.76999998092651</v>
      </c>
      <c r="E699" s="2">
        <v>2.45000004768372</v>
      </c>
      <c r="F699" s="2">
        <v>2.10999989509583</v>
      </c>
      <c r="G699" s="2">
        <v>1.77999997138977</v>
      </c>
    </row>
    <row r="700" spans="1:7" ht="12.75">
      <c r="A700" t="s">
        <v>8</v>
      </c>
      <c r="B700">
        <v>56</v>
      </c>
      <c r="C700" s="2">
        <v>3.33999991416931</v>
      </c>
      <c r="D700" s="2">
        <v>2.97000002861023</v>
      </c>
      <c r="E700" s="2">
        <v>2.63000011444092</v>
      </c>
      <c r="F700" s="2">
        <v>2.26999998092651</v>
      </c>
      <c r="G700" s="2">
        <v>1.91999995708466</v>
      </c>
    </row>
    <row r="701" spans="1:7" ht="12.75">
      <c r="A701" t="s">
        <v>8</v>
      </c>
      <c r="B701">
        <v>58</v>
      </c>
      <c r="C701" s="2">
        <v>3.5699999332428</v>
      </c>
      <c r="D701" s="2">
        <v>3.1800000667572</v>
      </c>
      <c r="E701" s="2">
        <v>2.80999994277954</v>
      </c>
      <c r="F701" s="2">
        <v>2.42000007629395</v>
      </c>
      <c r="G701" s="2">
        <v>2.05999994277954</v>
      </c>
    </row>
    <row r="702" spans="1:7" ht="12.75">
      <c r="A702" t="s">
        <v>8</v>
      </c>
      <c r="B702">
        <v>60</v>
      </c>
      <c r="C702" s="2">
        <v>3.79999995231628</v>
      </c>
      <c r="D702" s="2">
        <v>3.39000010490417</v>
      </c>
      <c r="E702" s="2">
        <v>3</v>
      </c>
      <c r="F702" s="2">
        <v>2.57999992370605</v>
      </c>
      <c r="G702" s="2">
        <v>2.21000003814697</v>
      </c>
    </row>
    <row r="703" spans="1:7" ht="12.75">
      <c r="A703" t="s">
        <v>8</v>
      </c>
      <c r="B703">
        <v>62</v>
      </c>
      <c r="C703" s="2">
        <v>4.03999996185303</v>
      </c>
      <c r="D703" s="2">
        <v>3.59999990463257</v>
      </c>
      <c r="E703" s="2">
        <v>3.19000005722046</v>
      </c>
      <c r="F703" s="2">
        <v>2.75999999046326</v>
      </c>
      <c r="G703" s="2">
        <v>2.35999989509583</v>
      </c>
    </row>
    <row r="704" spans="1:7" ht="12.75">
      <c r="A704" t="s">
        <v>8</v>
      </c>
      <c r="B704">
        <v>64</v>
      </c>
      <c r="C704" s="2">
        <v>4.28999996185303</v>
      </c>
      <c r="D704" s="2">
        <v>3.8199999332428</v>
      </c>
      <c r="E704" s="2">
        <v>3.39000010490417</v>
      </c>
      <c r="F704" s="2">
        <v>2.9300000667572</v>
      </c>
      <c r="G704" s="2">
        <v>2.5</v>
      </c>
    </row>
    <row r="705" spans="1:7" ht="12.75">
      <c r="A705" t="s">
        <v>8</v>
      </c>
      <c r="B705">
        <v>66</v>
      </c>
      <c r="C705" s="2">
        <v>4.53999996185303</v>
      </c>
      <c r="D705" s="2">
        <v>4.03999996185303</v>
      </c>
      <c r="E705" s="2">
        <v>3.58999991416931</v>
      </c>
      <c r="F705" s="2">
        <v>3.10999989509583</v>
      </c>
      <c r="G705" s="2">
        <v>2.65000009536743</v>
      </c>
    </row>
    <row r="706" spans="1:7" ht="12.75">
      <c r="A706" t="s">
        <v>8</v>
      </c>
      <c r="B706">
        <v>68</v>
      </c>
      <c r="C706" s="2">
        <v>4.78999996185303</v>
      </c>
      <c r="D706" s="2">
        <v>4.26999998092651</v>
      </c>
      <c r="E706" s="2">
        <v>3.79999995231628</v>
      </c>
      <c r="F706" s="2">
        <v>3.29999995231628</v>
      </c>
      <c r="G706" s="2">
        <v>2.8199999332428</v>
      </c>
    </row>
    <row r="707" spans="1:7" ht="12.75">
      <c r="A707" t="s">
        <v>8</v>
      </c>
      <c r="B707">
        <v>70</v>
      </c>
      <c r="C707" s="2">
        <v>5.05000019073486</v>
      </c>
      <c r="D707" s="2">
        <v>4.51000022888184</v>
      </c>
      <c r="E707" s="2">
        <v>4.01999998092651</v>
      </c>
      <c r="F707" s="2">
        <v>3.49000000953674</v>
      </c>
      <c r="G707" s="2">
        <v>2.99000000953674</v>
      </c>
    </row>
    <row r="708" spans="1:7" ht="12.75">
      <c r="A708" t="s">
        <v>8</v>
      </c>
      <c r="B708">
        <v>72</v>
      </c>
      <c r="C708" s="2">
        <v>5.30999994277954</v>
      </c>
      <c r="D708" s="2">
        <v>4.76000022888184</v>
      </c>
      <c r="E708" s="2">
        <v>4.25</v>
      </c>
      <c r="F708" s="2">
        <v>3.70000004768372</v>
      </c>
      <c r="G708" s="2">
        <v>3.16000008583069</v>
      </c>
    </row>
    <row r="709" spans="1:7" ht="12.75">
      <c r="A709" t="s">
        <v>8</v>
      </c>
      <c r="B709">
        <v>74</v>
      </c>
      <c r="C709" s="2">
        <v>5.57000017166138</v>
      </c>
      <c r="D709" s="2">
        <v>5.03000020980835</v>
      </c>
      <c r="E709" s="2">
        <v>4.48000001907349</v>
      </c>
      <c r="F709" s="2">
        <v>3.91000008583069</v>
      </c>
      <c r="G709" s="2">
        <v>3.32999992370605</v>
      </c>
    </row>
    <row r="710" spans="1:7" ht="12.75">
      <c r="A710" t="s">
        <v>8</v>
      </c>
      <c r="B710">
        <v>76</v>
      </c>
      <c r="C710" s="2">
        <v>5.84000015258789</v>
      </c>
      <c r="D710" s="2">
        <v>5.30999994277954</v>
      </c>
      <c r="E710" s="2">
        <v>4.71999979019165</v>
      </c>
      <c r="F710" s="2">
        <v>4.11999988555908</v>
      </c>
      <c r="G710" s="2">
        <v>3.50999999046326</v>
      </c>
    </row>
    <row r="711" spans="1:7" ht="12.75">
      <c r="A711" t="s">
        <v>8</v>
      </c>
      <c r="B711">
        <v>78</v>
      </c>
      <c r="C711" s="2">
        <v>6.11999988555908</v>
      </c>
      <c r="D711" s="2">
        <v>5.59000015258789</v>
      </c>
      <c r="E711" s="2">
        <v>4.96999979019165</v>
      </c>
      <c r="F711" s="2">
        <v>4.34000015258789</v>
      </c>
      <c r="G711" s="2">
        <v>3.70000004768372</v>
      </c>
    </row>
    <row r="712" spans="1:7" ht="12.75">
      <c r="A712" t="s">
        <v>8</v>
      </c>
      <c r="B712">
        <v>80</v>
      </c>
      <c r="C712" s="2">
        <v>6.40000009536743</v>
      </c>
      <c r="D712" s="2">
        <v>5.88000011444092</v>
      </c>
      <c r="E712" s="2">
        <v>5.21999979019165</v>
      </c>
      <c r="F712" s="2">
        <v>4.55999994277954</v>
      </c>
      <c r="G712" s="2">
        <v>3.90000009536743</v>
      </c>
    </row>
    <row r="713" spans="1:7" ht="12.75">
      <c r="A713" t="s">
        <v>8</v>
      </c>
      <c r="B713">
        <v>82</v>
      </c>
      <c r="C713" s="2">
        <v>6.66533708572388</v>
      </c>
      <c r="D713" s="2">
        <v>6.13105297088623</v>
      </c>
      <c r="E713" s="2">
        <v>5.46136522293091</v>
      </c>
      <c r="F713" s="2">
        <v>4.75741386413574</v>
      </c>
      <c r="G713" s="2">
        <v>4.04837608337402</v>
      </c>
    </row>
    <row r="714" spans="1:7" ht="12.75">
      <c r="A714" t="s">
        <v>8</v>
      </c>
      <c r="B714">
        <v>84</v>
      </c>
      <c r="C714" s="2">
        <v>6.94782876968384</v>
      </c>
      <c r="D714" s="2">
        <v>6.41682004928589</v>
      </c>
      <c r="E714" s="2">
        <v>5.71977090835571</v>
      </c>
      <c r="F714" s="2">
        <v>4.98431301116943</v>
      </c>
      <c r="G714" s="2">
        <v>4.23439788818359</v>
      </c>
    </row>
    <row r="715" spans="1:7" ht="12.75">
      <c r="A715" t="s">
        <v>8</v>
      </c>
      <c r="B715">
        <v>86</v>
      </c>
      <c r="C715" s="2">
        <v>7.23446798324585</v>
      </c>
      <c r="D715" s="2">
        <v>6.70675182342529</v>
      </c>
      <c r="E715" s="2">
        <v>5.98352909088135</v>
      </c>
      <c r="F715" s="2">
        <v>5.21711206436157</v>
      </c>
      <c r="G715" s="2">
        <v>4.42325878143311</v>
      </c>
    </row>
    <row r="716" spans="1:7" ht="12.75">
      <c r="A716" t="s">
        <v>8</v>
      </c>
      <c r="B716">
        <v>88</v>
      </c>
      <c r="C716" s="2">
        <v>7.52541494369507</v>
      </c>
      <c r="D716" s="2">
        <v>6.99995183944702</v>
      </c>
      <c r="E716" s="2">
        <v>6.25231218338013</v>
      </c>
      <c r="F716" s="2">
        <v>5.45607280731201</v>
      </c>
      <c r="G716" s="2">
        <v>4.61490678787231</v>
      </c>
    </row>
    <row r="717" spans="1:7" ht="12.75">
      <c r="A717" t="s">
        <v>8</v>
      </c>
      <c r="B717">
        <v>90</v>
      </c>
      <c r="C717" s="2">
        <v>7.82083988189697</v>
      </c>
      <c r="D717" s="2">
        <v>7.29533815383911</v>
      </c>
      <c r="E717" s="2">
        <v>6.52570581436157</v>
      </c>
      <c r="F717" s="2">
        <v>5.70147705078125</v>
      </c>
      <c r="G717" s="2">
        <v>4.80928993225098</v>
      </c>
    </row>
    <row r="718" spans="1:7" ht="12.75">
      <c r="A718" t="s">
        <v>8</v>
      </c>
      <c r="B718">
        <v>92</v>
      </c>
      <c r="C718" s="2">
        <v>8.12093162536621</v>
      </c>
      <c r="D718" s="2">
        <v>7.59163522720337</v>
      </c>
      <c r="E718" s="2">
        <v>6.80319404602051</v>
      </c>
      <c r="F718" s="2">
        <v>5.9536280632019</v>
      </c>
      <c r="G718" s="2">
        <v>5.00636196136475</v>
      </c>
    </row>
    <row r="719" spans="1:7" ht="12.75">
      <c r="A719" t="s">
        <v>8</v>
      </c>
      <c r="B719">
        <v>94</v>
      </c>
      <c r="C719" s="2">
        <v>8.42588710784912</v>
      </c>
      <c r="D719" s="2">
        <v>7.88736009597778</v>
      </c>
      <c r="E719" s="2">
        <v>7.08415699005127</v>
      </c>
      <c r="F719" s="2">
        <v>6.21284914016724</v>
      </c>
      <c r="G719" s="2">
        <v>5.2060809135437</v>
      </c>
    </row>
    <row r="720" spans="1:7" ht="12.75">
      <c r="A720" t="s">
        <v>8</v>
      </c>
      <c r="B720">
        <v>96</v>
      </c>
      <c r="C720" s="2">
        <v>8.73591423034668</v>
      </c>
      <c r="D720" s="2">
        <v>8.18080902099609</v>
      </c>
      <c r="E720" s="2">
        <v>7.36785697937012</v>
      </c>
      <c r="F720" s="2">
        <v>6.47948694229126</v>
      </c>
      <c r="G720" s="2">
        <v>5.40840911865234</v>
      </c>
    </row>
    <row r="721" spans="1:7" ht="12.75">
      <c r="A721" t="s">
        <v>8</v>
      </c>
      <c r="B721">
        <v>98</v>
      </c>
      <c r="C721" s="2">
        <v>9.05123233795166</v>
      </c>
      <c r="D721" s="2">
        <v>8.4700403213501</v>
      </c>
      <c r="E721" s="2">
        <v>7.65343904495239</v>
      </c>
      <c r="F721" s="2">
        <v>6.75390577316284</v>
      </c>
      <c r="G721" s="2">
        <v>5.61330986022949</v>
      </c>
    </row>
    <row r="722" spans="1:7" ht="12.75">
      <c r="A722" t="s">
        <v>8</v>
      </c>
      <c r="B722">
        <v>100</v>
      </c>
      <c r="C722" s="2">
        <v>9.3720645904541</v>
      </c>
      <c r="D722" s="2">
        <v>8.7528657913208</v>
      </c>
      <c r="E722" s="2">
        <v>7.93991279602051</v>
      </c>
      <c r="F722" s="2">
        <v>7.03649377822876</v>
      </c>
      <c r="G722" s="2">
        <v>5.8207540512085</v>
      </c>
    </row>
    <row r="723" spans="1:7" ht="12.75">
      <c r="A723" t="s">
        <v>24</v>
      </c>
      <c r="B723">
        <v>6</v>
      </c>
      <c r="C723" s="2">
        <v>0.0199999995529652</v>
      </c>
      <c r="D723" s="2">
        <v>0.0199999995529652</v>
      </c>
      <c r="E723" s="2">
        <v>0.0149999996647239</v>
      </c>
      <c r="F723" s="2">
        <v>0.00999999977648258</v>
      </c>
      <c r="G723" s="2">
        <v>0.00999999977648258</v>
      </c>
    </row>
    <row r="724" spans="1:7" ht="12.75">
      <c r="A724" t="s">
        <v>24</v>
      </c>
      <c r="B724">
        <v>8</v>
      </c>
      <c r="C724" s="2">
        <v>0.0399999991059303</v>
      </c>
      <c r="D724" s="2">
        <v>0.0399999991059303</v>
      </c>
      <c r="E724" s="2">
        <v>0.0299999993294477</v>
      </c>
      <c r="F724" s="2">
        <v>0.0199999995529652</v>
      </c>
      <c r="G724" s="2">
        <v>0.0199999995529652</v>
      </c>
    </row>
    <row r="725" spans="1:7" ht="12.75">
      <c r="A725" t="s">
        <v>24</v>
      </c>
      <c r="B725">
        <v>10</v>
      </c>
      <c r="C725" s="2">
        <v>0.0599999986588955</v>
      </c>
      <c r="D725" s="2">
        <v>0.0500000007450581</v>
      </c>
      <c r="E725" s="2">
        <v>0.0500000007450581</v>
      </c>
      <c r="F725" s="2">
        <v>0.0399999991059303</v>
      </c>
      <c r="G725" s="2">
        <v>0.0299999993294477</v>
      </c>
    </row>
    <row r="726" spans="1:7" ht="12.75">
      <c r="A726" t="s">
        <v>24</v>
      </c>
      <c r="B726">
        <v>12</v>
      </c>
      <c r="C726" s="2">
        <v>0.100000001490116</v>
      </c>
      <c r="D726" s="2">
        <v>0.0900000035762787</v>
      </c>
      <c r="E726" s="2">
        <v>0.0700000002980232</v>
      </c>
      <c r="F726" s="2">
        <v>0.0599999986588955</v>
      </c>
      <c r="G726" s="2">
        <v>0.0500000007450581</v>
      </c>
    </row>
    <row r="727" spans="1:7" ht="12.75">
      <c r="A727" t="s">
        <v>24</v>
      </c>
      <c r="B727">
        <v>14</v>
      </c>
      <c r="C727" s="2">
        <v>0.140000000596046</v>
      </c>
      <c r="D727" s="2">
        <v>0.109999999403954</v>
      </c>
      <c r="E727" s="2">
        <v>0.100322000682354</v>
      </c>
      <c r="F727" s="2">
        <v>0.0799999982118607</v>
      </c>
      <c r="G727" s="2">
        <v>0.0700000002980232</v>
      </c>
    </row>
    <row r="728" spans="1:7" ht="12.75">
      <c r="A728" t="s">
        <v>24</v>
      </c>
      <c r="B728">
        <v>16</v>
      </c>
      <c r="C728" s="2">
        <v>0.170000001788139</v>
      </c>
      <c r="D728" s="2">
        <v>0.140000000596046</v>
      </c>
      <c r="E728" s="2">
        <v>0.119999997317791</v>
      </c>
      <c r="F728" s="2">
        <v>0.100000001490116</v>
      </c>
      <c r="G728" s="2">
        <v>0.0799999982118607</v>
      </c>
    </row>
    <row r="729" spans="1:7" ht="12.75">
      <c r="A729" t="s">
        <v>24</v>
      </c>
      <c r="B729">
        <v>18</v>
      </c>
      <c r="C729" s="2">
        <v>0.219999998807907</v>
      </c>
      <c r="D729" s="2">
        <v>0.189999997615814</v>
      </c>
      <c r="E729" s="2">
        <v>0.159999996423721</v>
      </c>
      <c r="F729" s="2">
        <v>0.140000000596046</v>
      </c>
      <c r="G729" s="2">
        <v>0.109999999403954</v>
      </c>
    </row>
    <row r="730" spans="1:7" ht="12.75">
      <c r="A730" t="s">
        <v>24</v>
      </c>
      <c r="B730">
        <v>20</v>
      </c>
      <c r="C730" s="2">
        <v>0.28999999165535</v>
      </c>
      <c r="D730" s="2">
        <v>0.25</v>
      </c>
      <c r="E730" s="2">
        <v>0.209999993443489</v>
      </c>
      <c r="F730" s="2">
        <v>0.180000007152557</v>
      </c>
      <c r="G730" s="2">
        <v>0.150000005960464</v>
      </c>
    </row>
    <row r="731" spans="1:7" ht="12.75">
      <c r="A731" t="s">
        <v>24</v>
      </c>
      <c r="B731">
        <v>22</v>
      </c>
      <c r="C731" s="2">
        <v>0.370000004768372</v>
      </c>
      <c r="D731" s="2">
        <v>0.310000002384186</v>
      </c>
      <c r="E731" s="2">
        <v>0.259999990463257</v>
      </c>
      <c r="F731" s="2">
        <v>0.219999998807907</v>
      </c>
      <c r="G731" s="2">
        <v>0.189999997615814</v>
      </c>
    </row>
    <row r="732" spans="1:7" ht="12.75">
      <c r="A732" t="s">
        <v>24</v>
      </c>
      <c r="B732">
        <v>24</v>
      </c>
      <c r="C732" s="2">
        <v>0.449999988079071</v>
      </c>
      <c r="D732" s="2">
        <v>0.389999985694885</v>
      </c>
      <c r="E732" s="2">
        <v>0.330000013113022</v>
      </c>
      <c r="F732" s="2">
        <v>0.270000010728836</v>
      </c>
      <c r="G732" s="2">
        <v>0.230000004172325</v>
      </c>
    </row>
    <row r="733" spans="1:7" ht="12.75">
      <c r="A733" t="s">
        <v>24</v>
      </c>
      <c r="B733">
        <v>26</v>
      </c>
      <c r="C733" s="2">
        <v>0.550000011920929</v>
      </c>
      <c r="D733" s="2">
        <v>0.469999998807907</v>
      </c>
      <c r="E733" s="2">
        <v>0.400000005960464</v>
      </c>
      <c r="F733" s="2">
        <v>0.330000013113022</v>
      </c>
      <c r="G733" s="2">
        <v>0.280000001192093</v>
      </c>
    </row>
    <row r="734" spans="1:7" ht="12.75">
      <c r="A734" t="s">
        <v>24</v>
      </c>
      <c r="B734">
        <v>28</v>
      </c>
      <c r="C734" s="2">
        <v>0.649999976158142</v>
      </c>
      <c r="D734" s="2">
        <v>0.560000002384186</v>
      </c>
      <c r="E734" s="2">
        <v>0.479999989271164</v>
      </c>
      <c r="F734" s="2">
        <v>0.400000005960464</v>
      </c>
      <c r="G734" s="2">
        <v>0.340000003576279</v>
      </c>
    </row>
    <row r="735" spans="1:7" ht="12.75">
      <c r="A735" t="s">
        <v>24</v>
      </c>
      <c r="B735">
        <v>30</v>
      </c>
      <c r="C735" s="2">
        <v>0.769999980926514</v>
      </c>
      <c r="D735" s="2">
        <v>0.660000026226044</v>
      </c>
      <c r="E735" s="2">
        <v>0.560000002384186</v>
      </c>
      <c r="F735" s="2">
        <v>0.469999998807907</v>
      </c>
      <c r="G735" s="2">
        <v>0.400000005960464</v>
      </c>
    </row>
    <row r="736" spans="1:7" ht="12.75">
      <c r="A736" t="s">
        <v>24</v>
      </c>
      <c r="B736">
        <v>32</v>
      </c>
      <c r="C736" s="2">
        <v>0.899999976158142</v>
      </c>
      <c r="D736" s="2">
        <v>0.769999980926514</v>
      </c>
      <c r="E736" s="2">
        <v>0.649999976158142</v>
      </c>
      <c r="F736" s="2">
        <v>0.550000011920929</v>
      </c>
      <c r="G736" s="2">
        <v>0.46000000834465</v>
      </c>
    </row>
    <row r="737" spans="1:7" ht="12.75">
      <c r="A737" t="s">
        <v>24</v>
      </c>
      <c r="B737">
        <v>34</v>
      </c>
      <c r="C737" s="2">
        <v>1.03999996185303</v>
      </c>
      <c r="D737" s="2">
        <v>0.889999985694885</v>
      </c>
      <c r="E737" s="2">
        <v>0.75</v>
      </c>
      <c r="F737" s="2">
        <v>0.629999995231628</v>
      </c>
      <c r="G737" s="2">
        <v>0.529999971389771</v>
      </c>
    </row>
    <row r="738" spans="1:7" ht="12.75">
      <c r="A738" t="s">
        <v>24</v>
      </c>
      <c r="B738">
        <v>36</v>
      </c>
      <c r="C738" s="2">
        <v>1.17999994754791</v>
      </c>
      <c r="D738" s="2">
        <v>1.00999999046326</v>
      </c>
      <c r="E738" s="2">
        <v>0.850000023841858</v>
      </c>
      <c r="F738" s="2">
        <v>0.720000028610229</v>
      </c>
      <c r="G738" s="2">
        <v>0.600000023841858</v>
      </c>
    </row>
    <row r="739" spans="1:7" ht="12.75">
      <c r="A739" t="s">
        <v>24</v>
      </c>
      <c r="B739">
        <v>38</v>
      </c>
      <c r="C739" s="2">
        <v>1.32000005245209</v>
      </c>
      <c r="D739" s="2">
        <v>1.13999998569489</v>
      </c>
      <c r="E739" s="2">
        <v>0.959999978542328</v>
      </c>
      <c r="F739" s="2">
        <v>0.800000011920929</v>
      </c>
      <c r="G739" s="2">
        <v>0.670000016689301</v>
      </c>
    </row>
    <row r="740" spans="1:7" ht="12.75">
      <c r="A740" t="s">
        <v>24</v>
      </c>
      <c r="B740">
        <v>40</v>
      </c>
      <c r="C740" s="2">
        <v>1.47000002861023</v>
      </c>
      <c r="D740" s="2">
        <v>1.25999999046326</v>
      </c>
      <c r="E740" s="2">
        <v>1.05999994277954</v>
      </c>
      <c r="F740" s="2">
        <v>0.889999985694885</v>
      </c>
      <c r="G740" s="2">
        <v>0.75</v>
      </c>
    </row>
    <row r="741" spans="1:7" ht="12.75">
      <c r="A741" t="s">
        <v>24</v>
      </c>
      <c r="B741">
        <v>42</v>
      </c>
      <c r="C741" s="2">
        <v>1.62000000476837</v>
      </c>
      <c r="D741" s="2">
        <v>1.38999998569489</v>
      </c>
      <c r="E741" s="2">
        <v>1.16999995708466</v>
      </c>
      <c r="F741" s="2">
        <v>0.980000019073486</v>
      </c>
      <c r="G741" s="2">
        <v>0.819999992847443</v>
      </c>
    </row>
    <row r="742" spans="1:7" ht="12.75">
      <c r="A742" t="s">
        <v>24</v>
      </c>
      <c r="B742">
        <v>44</v>
      </c>
      <c r="C742" s="2">
        <v>1.75999999046326</v>
      </c>
      <c r="D742" s="2">
        <v>1.51999998092651</v>
      </c>
      <c r="E742" s="2">
        <v>1.26999998092651</v>
      </c>
      <c r="F742" s="2">
        <v>1.07000005245209</v>
      </c>
      <c r="G742" s="2">
        <v>0.899999976158142</v>
      </c>
    </row>
    <row r="743" spans="1:7" ht="12.75">
      <c r="A743" t="s">
        <v>24</v>
      </c>
      <c r="B743">
        <v>46</v>
      </c>
      <c r="C743" s="2">
        <v>1.9099999666214</v>
      </c>
      <c r="D743" s="2">
        <v>1.6599999666214</v>
      </c>
      <c r="E743" s="2">
        <v>1.38999998569489</v>
      </c>
      <c r="F743" s="2">
        <v>1.1599999666214</v>
      </c>
      <c r="G743" s="2">
        <v>0.980000019073486</v>
      </c>
    </row>
    <row r="744" spans="1:7" ht="12.75">
      <c r="A744" t="s">
        <v>24</v>
      </c>
      <c r="B744">
        <v>48</v>
      </c>
      <c r="C744" s="2">
        <v>2.05999994277954</v>
      </c>
      <c r="D744" s="2">
        <v>1.78999996185303</v>
      </c>
      <c r="E744" s="2">
        <v>1.5</v>
      </c>
      <c r="F744" s="2">
        <v>1.25999999046326</v>
      </c>
      <c r="G744" s="2">
        <v>1.05999994277954</v>
      </c>
    </row>
    <row r="745" spans="1:7" ht="12.75">
      <c r="A745" t="s">
        <v>24</v>
      </c>
      <c r="B745">
        <v>50</v>
      </c>
      <c r="C745" s="2">
        <v>2.22000002861023</v>
      </c>
      <c r="D745" s="2">
        <v>1.91999995708466</v>
      </c>
      <c r="E745" s="2">
        <v>1.61000001430511</v>
      </c>
      <c r="F745" s="2">
        <v>1.35000002384186</v>
      </c>
      <c r="G745" s="2">
        <v>1.13999998569489</v>
      </c>
    </row>
    <row r="746" spans="1:7" ht="12.75">
      <c r="A746" t="s">
        <v>24</v>
      </c>
      <c r="B746">
        <v>52</v>
      </c>
      <c r="C746" s="2">
        <v>2.36999988555908</v>
      </c>
      <c r="D746" s="2">
        <v>2.04999995231628</v>
      </c>
      <c r="E746" s="2">
        <v>1.72000002861023</v>
      </c>
      <c r="F746" s="2">
        <v>1.45000004768372</v>
      </c>
      <c r="G746" s="2">
        <v>1.22000002861023</v>
      </c>
    </row>
    <row r="747" spans="1:7" ht="12.75">
      <c r="A747" t="s">
        <v>24</v>
      </c>
      <c r="B747">
        <v>54</v>
      </c>
      <c r="C747" s="2">
        <v>2.51999998092651</v>
      </c>
      <c r="D747" s="2">
        <v>2.1800000667572</v>
      </c>
      <c r="E747" s="2">
        <v>1.83000004291534</v>
      </c>
      <c r="F747" s="2">
        <v>1.53999996185303</v>
      </c>
      <c r="G747" s="2">
        <v>1.29999995231628</v>
      </c>
    </row>
    <row r="748" spans="1:7" ht="12.75">
      <c r="A748" t="s">
        <v>24</v>
      </c>
      <c r="B748">
        <v>56</v>
      </c>
      <c r="C748" s="2">
        <v>2.6800000667572</v>
      </c>
      <c r="D748" s="2">
        <v>2.30999994277954</v>
      </c>
      <c r="E748" s="2">
        <v>1.95000004768372</v>
      </c>
      <c r="F748" s="2">
        <v>1.62999999523163</v>
      </c>
      <c r="G748" s="2">
        <v>1.37999999523163</v>
      </c>
    </row>
    <row r="749" spans="1:7" ht="12.75">
      <c r="A749" t="s">
        <v>24</v>
      </c>
      <c r="B749">
        <v>58</v>
      </c>
      <c r="C749" s="2">
        <v>2.82999992370605</v>
      </c>
      <c r="D749" s="2">
        <v>2.44000005722046</v>
      </c>
      <c r="E749" s="2">
        <v>2.05999994277954</v>
      </c>
      <c r="F749" s="2">
        <v>1.73000001907349</v>
      </c>
      <c r="G749" s="2">
        <v>1.45859801769257</v>
      </c>
    </row>
    <row r="750" spans="1:7" ht="12.75">
      <c r="A750" t="s">
        <v>24</v>
      </c>
      <c r="B750">
        <v>60</v>
      </c>
      <c r="C750" s="2">
        <v>2.98000001907349</v>
      </c>
      <c r="D750" s="2">
        <v>2.5699999332428</v>
      </c>
      <c r="E750" s="2">
        <v>2.17000007629395</v>
      </c>
      <c r="F750" s="2">
        <v>1.82000005245209</v>
      </c>
      <c r="G750" s="2">
        <v>1.53947997093201</v>
      </c>
    </row>
    <row r="751" spans="1:7" ht="12.75">
      <c r="A751" t="s">
        <v>24</v>
      </c>
      <c r="B751">
        <v>62</v>
      </c>
      <c r="C751" s="2">
        <v>3.14000010490417</v>
      </c>
      <c r="D751" s="2">
        <v>2.70000004768372</v>
      </c>
      <c r="E751" s="2">
        <v>2.27999997138977</v>
      </c>
      <c r="F751" s="2">
        <v>1.91999995708466</v>
      </c>
      <c r="G751" s="2">
        <v>1.62050604820251</v>
      </c>
    </row>
    <row r="752" spans="1:7" ht="12.75">
      <c r="A752" t="s">
        <v>24</v>
      </c>
      <c r="B752">
        <v>64</v>
      </c>
      <c r="C752" s="2">
        <v>3.29999995231628</v>
      </c>
      <c r="D752" s="2">
        <v>2.82999992370605</v>
      </c>
      <c r="E752" s="2">
        <v>2.39000010490417</v>
      </c>
      <c r="F752" s="2">
        <v>2.00999999046326</v>
      </c>
      <c r="G752" s="2">
        <v>1.70166897773743</v>
      </c>
    </row>
    <row r="753" spans="1:7" ht="12.75">
      <c r="A753" t="s">
        <v>24</v>
      </c>
      <c r="B753">
        <v>66</v>
      </c>
      <c r="C753" s="2">
        <v>3.46000003814697</v>
      </c>
      <c r="D753" s="2">
        <v>2.96000003814697</v>
      </c>
      <c r="E753" s="2">
        <v>2.5</v>
      </c>
      <c r="F753" s="2">
        <v>2.09999990463257</v>
      </c>
      <c r="G753" s="2">
        <v>1.78296899795532</v>
      </c>
    </row>
    <row r="754" spans="1:7" ht="12.75">
      <c r="A754" t="s">
        <v>24</v>
      </c>
      <c r="B754">
        <v>68</v>
      </c>
      <c r="C754" s="2">
        <v>3.61999988555908</v>
      </c>
      <c r="D754" s="2">
        <v>3.09999990463257</v>
      </c>
      <c r="E754" s="2">
        <v>2.60999989509583</v>
      </c>
      <c r="F754" s="2">
        <v>2.20000004768372</v>
      </c>
      <c r="G754" s="2">
        <v>1.86441898345947</v>
      </c>
    </row>
    <row r="755" spans="1:7" ht="12.75">
      <c r="A755" t="s">
        <v>24</v>
      </c>
      <c r="B755">
        <v>70</v>
      </c>
      <c r="C755" s="2">
        <v>3.77999997138977</v>
      </c>
      <c r="D755" s="2">
        <v>3.23000001907349</v>
      </c>
      <c r="E755" s="2">
        <v>2.72000002861023</v>
      </c>
      <c r="F755" s="2">
        <v>2.28146696090698</v>
      </c>
      <c r="G755" s="2">
        <v>1.94603896141052</v>
      </c>
    </row>
    <row r="756" spans="1:7" ht="12.75">
      <c r="A756" t="s">
        <v>24</v>
      </c>
      <c r="B756">
        <v>72</v>
      </c>
      <c r="C756" s="2">
        <v>3.94000005722046</v>
      </c>
      <c r="D756" s="2">
        <v>3.36999988555908</v>
      </c>
      <c r="E756" s="2">
        <v>2.82999992370605</v>
      </c>
      <c r="F756" s="2">
        <v>2.38353991508484</v>
      </c>
      <c r="G756" s="2">
        <v>2.02784991264343</v>
      </c>
    </row>
    <row r="757" spans="1:7" ht="12.75">
      <c r="A757" t="s">
        <v>24</v>
      </c>
      <c r="B757">
        <v>74</v>
      </c>
      <c r="C757" s="2">
        <v>4.09999990463257</v>
      </c>
      <c r="D757" s="2">
        <v>3.5</v>
      </c>
      <c r="E757" s="2">
        <v>2.94000005722046</v>
      </c>
      <c r="F757" s="2">
        <v>2.4784460067749</v>
      </c>
      <c r="G757" s="2">
        <v>2.10987710952759</v>
      </c>
    </row>
    <row r="758" spans="1:7" ht="12.75">
      <c r="A758" t="s">
        <v>24</v>
      </c>
      <c r="B758">
        <v>76</v>
      </c>
      <c r="C758" s="2">
        <v>4.26000022888184</v>
      </c>
      <c r="D758" s="2">
        <v>3.64000010490417</v>
      </c>
      <c r="E758" s="2">
        <v>3.04999995231628</v>
      </c>
      <c r="F758" s="2">
        <v>2.57377505302429</v>
      </c>
      <c r="G758" s="2">
        <v>2.19214296340942</v>
      </c>
    </row>
    <row r="759" spans="1:7" ht="12.75">
      <c r="A759" t="s">
        <v>24</v>
      </c>
      <c r="B759">
        <v>78</v>
      </c>
      <c r="C759" s="2">
        <v>4.42000007629395</v>
      </c>
      <c r="D759" s="2">
        <v>3.76999998092651</v>
      </c>
      <c r="E759" s="2">
        <v>3.16000008583069</v>
      </c>
      <c r="F759" s="2">
        <v>2.66957497596741</v>
      </c>
      <c r="G759" s="2">
        <v>2.27466702461243</v>
      </c>
    </row>
    <row r="760" spans="1:7" ht="12.75">
      <c r="A760" t="s">
        <v>24</v>
      </c>
      <c r="B760">
        <v>80</v>
      </c>
      <c r="C760" s="2">
        <v>4.57999992370605</v>
      </c>
      <c r="D760" s="2">
        <v>3.90000009536743</v>
      </c>
      <c r="E760" s="2">
        <v>3.26999998092651</v>
      </c>
      <c r="F760" s="2">
        <v>2.76587796211243</v>
      </c>
      <c r="G760" s="2">
        <v>2.35746097564697</v>
      </c>
    </row>
    <row r="761" spans="1:7" ht="12.75">
      <c r="A761" t="s">
        <v>24</v>
      </c>
      <c r="B761">
        <v>82</v>
      </c>
      <c r="C761" s="2">
        <v>4.73753881454468</v>
      </c>
      <c r="D761" s="2">
        <v>4.05166482925415</v>
      </c>
      <c r="E761" s="2">
        <v>3.38964700698853</v>
      </c>
      <c r="F761" s="2">
        <v>2.86269807815552</v>
      </c>
      <c r="G761" s="2">
        <v>2.44052696228027</v>
      </c>
    </row>
    <row r="762" spans="1:7" ht="12.75">
      <c r="A762" t="s">
        <v>24</v>
      </c>
      <c r="B762">
        <v>84</v>
      </c>
      <c r="C762" s="2">
        <v>4.89986610412598</v>
      </c>
      <c r="D762" s="2">
        <v>4.19163990020752</v>
      </c>
      <c r="E762" s="2">
        <v>3.50328493118286</v>
      </c>
      <c r="F762" s="2">
        <v>2.96002197265625</v>
      </c>
      <c r="G762" s="2">
        <v>2.52385497093201</v>
      </c>
    </row>
    <row r="763" spans="1:7" ht="12.75">
      <c r="A763" t="s">
        <v>24</v>
      </c>
      <c r="B763">
        <v>86</v>
      </c>
      <c r="C763" s="2">
        <v>5.0627269744873</v>
      </c>
      <c r="D763" s="2">
        <v>4.3325138092041</v>
      </c>
      <c r="E763" s="2">
        <v>3.61766505241394</v>
      </c>
      <c r="F763" s="2">
        <v>3.05780792236328</v>
      </c>
      <c r="G763" s="2">
        <v>2.60741996765137</v>
      </c>
    </row>
    <row r="764" spans="1:7" ht="12.75">
      <c r="A764" t="s">
        <v>24</v>
      </c>
      <c r="B764">
        <v>88</v>
      </c>
      <c r="C764" s="2">
        <v>5.22598505020142</v>
      </c>
      <c r="D764" s="2">
        <v>4.47411108016968</v>
      </c>
      <c r="E764" s="2">
        <v>3.73281002044678</v>
      </c>
      <c r="F764" s="2">
        <v>3.15598106384277</v>
      </c>
      <c r="G764" s="2">
        <v>2.69117999076843</v>
      </c>
    </row>
    <row r="765" spans="1:7" ht="12.75">
      <c r="A765" t="s">
        <v>24</v>
      </c>
      <c r="B765">
        <v>90</v>
      </c>
      <c r="C765" s="2">
        <v>5.38945198059082</v>
      </c>
      <c r="D765" s="2">
        <v>4.61618423461914</v>
      </c>
      <c r="E765" s="2">
        <v>3.84871792793274</v>
      </c>
      <c r="F765" s="2">
        <v>3.25442504882813</v>
      </c>
      <c r="G765" s="2">
        <v>2.77507209777832</v>
      </c>
    </row>
    <row r="766" spans="1:7" ht="12.75">
      <c r="A766" t="s">
        <v>24</v>
      </c>
      <c r="B766">
        <v>92</v>
      </c>
      <c r="C766" s="2">
        <v>5.55287981033325</v>
      </c>
      <c r="D766" s="2">
        <v>4.75840377807617</v>
      </c>
      <c r="E766" s="2">
        <v>3.96535396575928</v>
      </c>
      <c r="F766" s="2">
        <v>3.3529839515686</v>
      </c>
      <c r="G766" s="2">
        <v>2.8590099811554</v>
      </c>
    </row>
    <row r="767" spans="1:7" ht="12.75">
      <c r="A767" t="s">
        <v>24</v>
      </c>
      <c r="B767">
        <v>94</v>
      </c>
      <c r="C767" s="2">
        <v>5.71595621109009</v>
      </c>
      <c r="D767" s="2">
        <v>4.9003529548645</v>
      </c>
      <c r="E767" s="2">
        <v>4.08264589309692</v>
      </c>
      <c r="F767" s="2">
        <v>3.45145201683044</v>
      </c>
      <c r="G767" s="2">
        <v>2.94288110733032</v>
      </c>
    </row>
    <row r="768" spans="1:7" ht="12.75">
      <c r="A768" t="s">
        <v>24</v>
      </c>
      <c r="B768">
        <v>96</v>
      </c>
      <c r="C768" s="2">
        <v>5.87829303741455</v>
      </c>
      <c r="D768" s="2">
        <v>5.04151678085327</v>
      </c>
      <c r="E768" s="2">
        <v>4.20048189163208</v>
      </c>
      <c r="F768" s="2">
        <v>3.54957294464111</v>
      </c>
      <c r="G768" s="2">
        <v>3.02654600143433</v>
      </c>
    </row>
    <row r="769" spans="1:7" ht="12.75">
      <c r="A769" t="s">
        <v>24</v>
      </c>
      <c r="B769">
        <v>98</v>
      </c>
      <c r="C769" s="2">
        <v>6.03942918777466</v>
      </c>
      <c r="D769" s="2">
        <v>5.18127822875977</v>
      </c>
      <c r="E769" s="2">
        <v>4.31870317459106</v>
      </c>
      <c r="F769" s="2">
        <v>3.64703392982483</v>
      </c>
      <c r="G769" s="2">
        <v>3.10982990264893</v>
      </c>
    </row>
    <row r="770" spans="1:7" ht="12.75">
      <c r="A770" t="s">
        <v>24</v>
      </c>
      <c r="B770">
        <v>100</v>
      </c>
      <c r="C770" s="2">
        <v>6.19881391525269</v>
      </c>
      <c r="D770" s="2">
        <v>5.3189058303833</v>
      </c>
      <c r="E770" s="2">
        <v>4.43710279464722</v>
      </c>
      <c r="F770" s="2">
        <v>3.74345803260803</v>
      </c>
      <c r="G770" s="2">
        <v>3.19252991676331</v>
      </c>
    </row>
    <row r="771" spans="1:7" ht="12.75">
      <c r="A771" t="s">
        <v>25</v>
      </c>
      <c r="B771">
        <v>6</v>
      </c>
      <c r="C771" s="2">
        <v>0.0199999995529652</v>
      </c>
      <c r="D771" s="2">
        <v>0.0184250008314848</v>
      </c>
      <c r="E771" s="2">
        <v>0.0149999996647239</v>
      </c>
      <c r="F771" s="2">
        <v>0.00999999977648258</v>
      </c>
      <c r="G771" s="2">
        <v>0.00999999977648258</v>
      </c>
    </row>
    <row r="772" spans="1:7" ht="12.75">
      <c r="A772" t="s">
        <v>25</v>
      </c>
      <c r="B772">
        <v>8</v>
      </c>
      <c r="C772" s="2">
        <v>0.0399999991059303</v>
      </c>
      <c r="D772" s="2">
        <v>0.0399999991059303</v>
      </c>
      <c r="E772" s="2">
        <v>0.0299999993294477</v>
      </c>
      <c r="F772" s="2">
        <v>0.0199999995529652</v>
      </c>
      <c r="G772" s="2">
        <v>0.0199999995529652</v>
      </c>
    </row>
    <row r="773" spans="1:7" ht="12.75">
      <c r="A773" t="s">
        <v>25</v>
      </c>
      <c r="B773">
        <v>10</v>
      </c>
      <c r="C773" s="2">
        <v>0.0599999986588955</v>
      </c>
      <c r="D773" s="2">
        <v>0.053676001727581</v>
      </c>
      <c r="E773" s="2">
        <v>0.0500000007450581</v>
      </c>
      <c r="F773" s="2">
        <v>0.0399999991059303</v>
      </c>
      <c r="G773" s="2">
        <v>0.0299999993294477</v>
      </c>
    </row>
    <row r="774" spans="1:7" ht="12.75">
      <c r="A774" t="s">
        <v>25</v>
      </c>
      <c r="B774">
        <v>12</v>
      </c>
      <c r="C774" s="2">
        <v>0.100000001490116</v>
      </c>
      <c r="D774" s="2">
        <v>0.0859609991312027</v>
      </c>
      <c r="E774" s="2">
        <v>0.0700000002980232</v>
      </c>
      <c r="F774" s="2">
        <v>0.0599999986588955</v>
      </c>
      <c r="G774" s="2">
        <v>0.0500000007450581</v>
      </c>
    </row>
    <row r="775" spans="1:7" ht="12.75">
      <c r="A775" t="s">
        <v>25</v>
      </c>
      <c r="B775">
        <v>14</v>
      </c>
      <c r="C775" s="2">
        <v>0.150000005960464</v>
      </c>
      <c r="D775" s="2">
        <v>0.129456996917725</v>
      </c>
      <c r="E775" s="2">
        <v>0.100000001490116</v>
      </c>
      <c r="F775" s="2">
        <v>0.0900000035762787</v>
      </c>
      <c r="G775" s="2">
        <v>0.0799999982118607</v>
      </c>
    </row>
    <row r="776" spans="1:7" ht="12.75">
      <c r="A776" t="s">
        <v>25</v>
      </c>
      <c r="B776">
        <v>16</v>
      </c>
      <c r="C776" s="2">
        <v>0.200000002980232</v>
      </c>
      <c r="D776" s="2">
        <v>0.180000007152557</v>
      </c>
      <c r="E776" s="2">
        <v>0.159999996423721</v>
      </c>
      <c r="F776" s="2">
        <v>0.140000000596046</v>
      </c>
      <c r="G776" s="2">
        <v>0.119999997317791</v>
      </c>
    </row>
    <row r="777" spans="1:7" ht="12.75">
      <c r="A777" t="s">
        <v>25</v>
      </c>
      <c r="B777">
        <v>18</v>
      </c>
      <c r="C777" s="2">
        <v>0.280000001192093</v>
      </c>
      <c r="D777" s="2">
        <v>0.25</v>
      </c>
      <c r="E777" s="2">
        <v>0.219999998807907</v>
      </c>
      <c r="F777" s="2">
        <v>0.189999997615814</v>
      </c>
      <c r="G777" s="2">
        <v>0.159999996423721</v>
      </c>
    </row>
    <row r="778" spans="1:7" ht="12.75">
      <c r="A778" t="s">
        <v>25</v>
      </c>
      <c r="B778">
        <v>20</v>
      </c>
      <c r="C778" s="2">
        <v>0.370000004768372</v>
      </c>
      <c r="D778" s="2">
        <v>0.340000003576279</v>
      </c>
      <c r="E778" s="2">
        <v>0.300000011920929</v>
      </c>
      <c r="F778" s="2">
        <v>0.259999990463257</v>
      </c>
      <c r="G778" s="2">
        <v>0.219999998807907</v>
      </c>
    </row>
    <row r="779" spans="1:7" ht="12.75">
      <c r="A779" t="s">
        <v>25</v>
      </c>
      <c r="B779">
        <v>22</v>
      </c>
      <c r="C779" s="2">
        <v>0.490000009536743</v>
      </c>
      <c r="D779" s="2">
        <v>0.430000007152557</v>
      </c>
      <c r="E779" s="2">
        <v>0.379999995231628</v>
      </c>
      <c r="F779" s="2">
        <v>0.330000013113022</v>
      </c>
      <c r="G779" s="2">
        <v>0.280000001192093</v>
      </c>
    </row>
    <row r="780" spans="1:7" ht="12.75">
      <c r="A780" t="s">
        <v>25</v>
      </c>
      <c r="B780">
        <v>24</v>
      </c>
      <c r="C780" s="2">
        <v>0.610000014305115</v>
      </c>
      <c r="D780" s="2">
        <v>0.550000011920929</v>
      </c>
      <c r="E780" s="2">
        <v>0.479999989271164</v>
      </c>
      <c r="F780" s="2">
        <v>0.409999996423721</v>
      </c>
      <c r="G780" s="2">
        <v>0.349999994039536</v>
      </c>
    </row>
    <row r="781" spans="1:7" ht="12.75">
      <c r="A781" t="s">
        <v>25</v>
      </c>
      <c r="B781">
        <v>26</v>
      </c>
      <c r="C781" s="2">
        <v>0.75</v>
      </c>
      <c r="D781" s="2">
        <v>0.670000016689301</v>
      </c>
      <c r="E781" s="2">
        <v>0.589999973773956</v>
      </c>
      <c r="F781" s="2">
        <v>0.509999990463257</v>
      </c>
      <c r="G781" s="2">
        <v>0.430000007152557</v>
      </c>
    </row>
    <row r="782" spans="1:7" ht="12.75">
      <c r="A782" t="s">
        <v>25</v>
      </c>
      <c r="B782">
        <v>28</v>
      </c>
      <c r="C782" s="2">
        <v>0.910000026226044</v>
      </c>
      <c r="D782" s="2">
        <v>0.810000002384186</v>
      </c>
      <c r="E782" s="2">
        <v>0.709999978542328</v>
      </c>
      <c r="F782" s="2">
        <v>0.620000004768372</v>
      </c>
      <c r="G782" s="2">
        <v>0.519999980926514</v>
      </c>
    </row>
    <row r="783" spans="1:7" ht="12.75">
      <c r="A783" t="s">
        <v>25</v>
      </c>
      <c r="B783">
        <v>30</v>
      </c>
      <c r="C783" s="2">
        <v>1.08000004291534</v>
      </c>
      <c r="D783" s="2">
        <v>0.959999978542328</v>
      </c>
      <c r="E783" s="2">
        <v>0.839999973773956</v>
      </c>
      <c r="F783" s="2">
        <v>0.730000019073486</v>
      </c>
      <c r="G783" s="2">
        <v>0.620000004768372</v>
      </c>
    </row>
    <row r="784" spans="1:7" ht="12.75">
      <c r="A784" t="s">
        <v>25</v>
      </c>
      <c r="B784">
        <v>32</v>
      </c>
      <c r="C784" s="2">
        <v>1.25999999046326</v>
      </c>
      <c r="D784" s="2">
        <v>1.12000000476837</v>
      </c>
      <c r="E784" s="2">
        <v>0.990000009536743</v>
      </c>
      <c r="F784" s="2">
        <v>0.860000014305115</v>
      </c>
      <c r="G784" s="2">
        <v>0.720000028610229</v>
      </c>
    </row>
    <row r="785" spans="1:7" ht="12.75">
      <c r="A785" t="s">
        <v>25</v>
      </c>
      <c r="B785">
        <v>34</v>
      </c>
      <c r="C785" s="2">
        <v>1.46000003814697</v>
      </c>
      <c r="D785" s="2">
        <v>1.29999995231628</v>
      </c>
      <c r="E785" s="2">
        <v>1.14999997615814</v>
      </c>
      <c r="F785" s="2">
        <v>0.990000009536743</v>
      </c>
      <c r="G785" s="2">
        <v>0.829999983310699</v>
      </c>
    </row>
    <row r="786" spans="1:7" ht="12.75">
      <c r="A786" t="s">
        <v>25</v>
      </c>
      <c r="B786">
        <v>36</v>
      </c>
      <c r="C786" s="2">
        <v>1.67999994754791</v>
      </c>
      <c r="D786" s="2">
        <v>1.5</v>
      </c>
      <c r="E786" s="2">
        <v>1.32000005245209</v>
      </c>
      <c r="F786" s="2">
        <v>1.13999998569489</v>
      </c>
      <c r="G786" s="2">
        <v>0.959999978542328</v>
      </c>
    </row>
    <row r="787" spans="1:7" ht="12.75">
      <c r="A787" t="s">
        <v>25</v>
      </c>
      <c r="B787">
        <v>38</v>
      </c>
      <c r="C787" s="2">
        <v>1.91999995708466</v>
      </c>
      <c r="D787" s="2">
        <v>1.71000003814697</v>
      </c>
      <c r="E787" s="2">
        <v>1.5</v>
      </c>
      <c r="F787" s="2">
        <v>1.29999995231628</v>
      </c>
      <c r="G787" s="2">
        <v>1.10000002384186</v>
      </c>
    </row>
    <row r="788" spans="1:7" ht="12.75">
      <c r="A788" t="s">
        <v>25</v>
      </c>
      <c r="B788">
        <v>40</v>
      </c>
      <c r="C788" s="2">
        <v>2.17000007629395</v>
      </c>
      <c r="D788" s="2">
        <v>1.92999994754791</v>
      </c>
      <c r="E788" s="2">
        <v>1.70000004768372</v>
      </c>
      <c r="F788" s="2">
        <v>1.47000002861023</v>
      </c>
      <c r="G788" s="2">
        <v>1.24000000953674</v>
      </c>
    </row>
    <row r="789" spans="1:7" ht="12.75">
      <c r="A789" t="s">
        <v>25</v>
      </c>
      <c r="B789">
        <v>42</v>
      </c>
      <c r="C789" s="2">
        <v>2.4300000667572</v>
      </c>
      <c r="D789" s="2">
        <v>2.17000007629395</v>
      </c>
      <c r="E789" s="2">
        <v>1.9099999666214</v>
      </c>
      <c r="F789" s="2">
        <v>1.64999997615814</v>
      </c>
      <c r="G789" s="2">
        <v>1.38999998569489</v>
      </c>
    </row>
    <row r="790" spans="1:7" ht="12.75">
      <c r="A790" t="s">
        <v>25</v>
      </c>
      <c r="B790">
        <v>44</v>
      </c>
      <c r="C790" s="2">
        <v>2.71000003814697</v>
      </c>
      <c r="D790" s="2">
        <v>2.42000007629395</v>
      </c>
      <c r="E790" s="2">
        <v>2.13000011444092</v>
      </c>
      <c r="F790" s="2">
        <v>1.8400000333786</v>
      </c>
      <c r="G790" s="2">
        <v>1.54999995231628</v>
      </c>
    </row>
    <row r="791" spans="1:7" ht="12.75">
      <c r="A791" t="s">
        <v>25</v>
      </c>
      <c r="B791">
        <v>46</v>
      </c>
      <c r="C791" s="2">
        <v>3</v>
      </c>
      <c r="D791" s="2">
        <v>2.6800000667572</v>
      </c>
      <c r="E791" s="2">
        <v>2.35999989509583</v>
      </c>
      <c r="F791" s="2">
        <v>2.03999996185303</v>
      </c>
      <c r="G791" s="2">
        <v>1.72000002861023</v>
      </c>
    </row>
    <row r="792" spans="1:7" ht="12.75">
      <c r="A792" t="s">
        <v>25</v>
      </c>
      <c r="B792">
        <v>48</v>
      </c>
      <c r="C792" s="2">
        <v>3.29999995231628</v>
      </c>
      <c r="D792" s="2">
        <v>2.95000004768372</v>
      </c>
      <c r="E792" s="2">
        <v>2.59999990463257</v>
      </c>
      <c r="F792" s="2">
        <v>2.24000000953674</v>
      </c>
      <c r="G792" s="2">
        <v>1.88999998569489</v>
      </c>
    </row>
    <row r="793" spans="1:7" ht="12.75">
      <c r="A793" t="s">
        <v>25</v>
      </c>
      <c r="B793">
        <v>50</v>
      </c>
      <c r="C793" s="2">
        <v>3.63000011444092</v>
      </c>
      <c r="D793" s="2">
        <v>3.24000000953674</v>
      </c>
      <c r="E793" s="2">
        <v>2.84999990463257</v>
      </c>
      <c r="F793" s="2">
        <v>2.46000003814697</v>
      </c>
      <c r="G793" s="2">
        <v>2.0699999332428</v>
      </c>
    </row>
    <row r="794" spans="1:7" ht="12.75">
      <c r="A794" t="s">
        <v>25</v>
      </c>
      <c r="B794">
        <v>52</v>
      </c>
      <c r="C794" s="2">
        <v>3.96000003814697</v>
      </c>
      <c r="D794" s="2">
        <v>3.52999997138977</v>
      </c>
      <c r="E794" s="2">
        <v>3.10999989509583</v>
      </c>
      <c r="F794" s="2">
        <v>2.69000005722046</v>
      </c>
      <c r="G794" s="2">
        <v>2.25999999046326</v>
      </c>
    </row>
    <row r="795" spans="1:7" ht="12.75">
      <c r="A795" t="s">
        <v>25</v>
      </c>
      <c r="B795">
        <v>54</v>
      </c>
      <c r="C795" s="2">
        <v>4.30000019073486</v>
      </c>
      <c r="D795" s="2">
        <v>3.83999991416931</v>
      </c>
      <c r="E795" s="2">
        <v>3.38000011444092</v>
      </c>
      <c r="F795" s="2">
        <v>2.92000007629395</v>
      </c>
      <c r="G795" s="2">
        <v>2.46000003814697</v>
      </c>
    </row>
    <row r="796" spans="1:7" ht="12.75">
      <c r="A796" t="s">
        <v>25</v>
      </c>
      <c r="B796">
        <v>56</v>
      </c>
      <c r="C796" s="2">
        <v>4.65999984741211</v>
      </c>
      <c r="D796" s="2">
        <v>4.15999984741211</v>
      </c>
      <c r="E796" s="2">
        <v>3.66000008583069</v>
      </c>
      <c r="F796" s="2">
        <v>3.16000008583069</v>
      </c>
      <c r="G796" s="2">
        <v>2.66000008583069</v>
      </c>
    </row>
    <row r="797" spans="1:7" ht="12.75">
      <c r="A797" t="s">
        <v>25</v>
      </c>
      <c r="B797">
        <v>58</v>
      </c>
      <c r="C797" s="2">
        <v>5.03000020980835</v>
      </c>
      <c r="D797" s="2">
        <v>4.48999977111816</v>
      </c>
      <c r="E797" s="2">
        <v>3.95000004768372</v>
      </c>
      <c r="F797" s="2">
        <v>3.41000008583069</v>
      </c>
      <c r="G797" s="2">
        <v>2.86999988555908</v>
      </c>
    </row>
    <row r="798" spans="1:7" ht="12.75">
      <c r="A798" t="s">
        <v>25</v>
      </c>
      <c r="B798">
        <v>60</v>
      </c>
      <c r="C798" s="2">
        <v>5.40000009536743</v>
      </c>
      <c r="D798" s="2">
        <v>4.82000017166138</v>
      </c>
      <c r="E798" s="2">
        <v>4.25</v>
      </c>
      <c r="F798" s="2">
        <v>3.67000007629395</v>
      </c>
      <c r="G798" s="2">
        <v>3.09999990463257</v>
      </c>
    </row>
    <row r="799" spans="1:7" ht="12.75">
      <c r="A799" t="s">
        <v>25</v>
      </c>
      <c r="B799">
        <v>62</v>
      </c>
      <c r="C799" s="2">
        <v>5.76999998092651</v>
      </c>
      <c r="D799" s="2">
        <v>5.15999984741211</v>
      </c>
      <c r="E799" s="2">
        <v>4.55000019073486</v>
      </c>
      <c r="F799" s="2">
        <v>3.94000005722046</v>
      </c>
      <c r="G799" s="2">
        <v>3.33999991416931</v>
      </c>
    </row>
    <row r="800" spans="1:7" ht="12.75">
      <c r="A800" t="s">
        <v>25</v>
      </c>
      <c r="B800">
        <v>64</v>
      </c>
      <c r="C800" s="2">
        <v>6.15000009536743</v>
      </c>
      <c r="D800" s="2">
        <v>5.5</v>
      </c>
      <c r="E800" s="2">
        <v>4.8600001335144</v>
      </c>
      <c r="F800" s="2">
        <v>4.21000003814697</v>
      </c>
      <c r="G800" s="2">
        <v>3.57999992370605</v>
      </c>
    </row>
    <row r="801" spans="1:7" ht="12.75">
      <c r="A801" t="s">
        <v>25</v>
      </c>
      <c r="B801">
        <v>66</v>
      </c>
      <c r="C801" s="2">
        <v>6.53000020980835</v>
      </c>
      <c r="D801" s="2">
        <v>5.84000015258789</v>
      </c>
      <c r="E801" s="2">
        <v>5.17000007629395</v>
      </c>
      <c r="F801" s="2">
        <v>4.5</v>
      </c>
      <c r="G801" s="2">
        <v>3.82999992370605</v>
      </c>
    </row>
    <row r="802" spans="1:7" ht="12.75">
      <c r="A802" t="s">
        <v>25</v>
      </c>
      <c r="B802">
        <v>68</v>
      </c>
      <c r="C802" s="2">
        <v>6.92000007629395</v>
      </c>
      <c r="D802" s="2">
        <v>6.19000005722046</v>
      </c>
      <c r="E802" s="2">
        <v>5.48999977111816</v>
      </c>
      <c r="F802" s="2">
        <v>4.78999996185303</v>
      </c>
      <c r="G802" s="2">
        <v>4.09000015258789</v>
      </c>
    </row>
    <row r="803" spans="1:7" ht="12.75">
      <c r="A803" t="s">
        <v>25</v>
      </c>
      <c r="B803">
        <v>70</v>
      </c>
      <c r="C803" s="2">
        <v>7.32999992370605</v>
      </c>
      <c r="D803" s="2">
        <v>6.55999994277954</v>
      </c>
      <c r="E803" s="2">
        <v>5.82000017166138</v>
      </c>
      <c r="F803" s="2">
        <v>5.07999992370605</v>
      </c>
      <c r="G803" s="2">
        <v>4.3600001335144</v>
      </c>
    </row>
    <row r="804" spans="1:7" ht="12.75">
      <c r="A804" t="s">
        <v>25</v>
      </c>
      <c r="B804">
        <v>72</v>
      </c>
      <c r="C804" s="2">
        <v>7.73999977111816</v>
      </c>
      <c r="D804" s="2">
        <v>6.92999982833862</v>
      </c>
      <c r="E804" s="2">
        <v>6.15999984741211</v>
      </c>
      <c r="F804" s="2">
        <v>5.3899998664856</v>
      </c>
      <c r="G804" s="2">
        <v>4.6399998664856</v>
      </c>
    </row>
    <row r="805" spans="1:7" ht="12.75">
      <c r="A805" t="s">
        <v>25</v>
      </c>
      <c r="B805">
        <v>74</v>
      </c>
      <c r="C805" s="2">
        <v>8.14999961853027</v>
      </c>
      <c r="D805" s="2">
        <v>7.30999994277954</v>
      </c>
      <c r="E805" s="2">
        <v>6.51000022888184</v>
      </c>
      <c r="F805" s="2">
        <v>5.71000003814697</v>
      </c>
      <c r="G805" s="2">
        <v>4.92000007629395</v>
      </c>
    </row>
    <row r="806" spans="1:7" ht="12.75">
      <c r="A806" t="s">
        <v>25</v>
      </c>
      <c r="B806">
        <v>76</v>
      </c>
      <c r="C806" s="2">
        <v>8.56999969482422</v>
      </c>
      <c r="D806" s="2">
        <v>7.71000003814697</v>
      </c>
      <c r="E806" s="2">
        <v>6.8600001335144</v>
      </c>
      <c r="F806" s="2">
        <v>6.03999996185303</v>
      </c>
      <c r="G806" s="2">
        <v>5.21000003814697</v>
      </c>
    </row>
    <row r="807" spans="1:7" ht="12.75">
      <c r="A807" t="s">
        <v>25</v>
      </c>
      <c r="B807">
        <v>78</v>
      </c>
      <c r="C807" s="2">
        <v>9</v>
      </c>
      <c r="D807" s="2">
        <v>8.11999988555908</v>
      </c>
      <c r="E807" s="2">
        <v>7.23000001907349</v>
      </c>
      <c r="F807" s="2">
        <v>6.38000011444092</v>
      </c>
      <c r="G807" s="2">
        <v>5.5</v>
      </c>
    </row>
    <row r="808" spans="1:7" ht="12.75">
      <c r="A808" t="s">
        <v>25</v>
      </c>
      <c r="B808">
        <v>80</v>
      </c>
      <c r="C808" s="2">
        <v>9.4399995803833</v>
      </c>
      <c r="D808" s="2">
        <v>8.52999973297119</v>
      </c>
      <c r="E808" s="2">
        <v>7.59999990463257</v>
      </c>
      <c r="F808" s="2">
        <v>6.71999979019165</v>
      </c>
      <c r="G808" s="2">
        <v>5.80000019073486</v>
      </c>
    </row>
    <row r="809" spans="1:7" ht="12.75">
      <c r="A809" t="s">
        <v>25</v>
      </c>
      <c r="B809">
        <v>82</v>
      </c>
      <c r="C809" s="2">
        <v>9.88396644592285</v>
      </c>
      <c r="D809" s="2">
        <v>8.9316577911377</v>
      </c>
      <c r="E809" s="2">
        <v>7.94446992874146</v>
      </c>
      <c r="F809" s="2">
        <v>7.03911018371582</v>
      </c>
      <c r="G809" s="2">
        <v>6.09159421920776</v>
      </c>
    </row>
    <row r="810" spans="1:7" ht="12.75">
      <c r="A810" t="s">
        <v>25</v>
      </c>
      <c r="B810">
        <v>84</v>
      </c>
      <c r="C810" s="2">
        <v>10.3429641723633</v>
      </c>
      <c r="D810" s="2">
        <v>9.35073471069336</v>
      </c>
      <c r="E810" s="2">
        <v>8.31367778778076</v>
      </c>
      <c r="F810" s="2">
        <v>7.37785291671753</v>
      </c>
      <c r="G810" s="2">
        <v>6.39478778839111</v>
      </c>
    </row>
    <row r="811" spans="1:7" ht="12.75">
      <c r="A811" t="s">
        <v>25</v>
      </c>
      <c r="B811">
        <v>86</v>
      </c>
      <c r="C811" s="2">
        <v>10.8160314559937</v>
      </c>
      <c r="D811" s="2">
        <v>9.77865791320801</v>
      </c>
      <c r="E811" s="2">
        <v>8.68717861175537</v>
      </c>
      <c r="F811" s="2">
        <v>7.71811008453369</v>
      </c>
      <c r="G811" s="2">
        <v>6.69920921325684</v>
      </c>
    </row>
    <row r="812" spans="1:7" ht="12.75">
      <c r="A812" t="s">
        <v>25</v>
      </c>
      <c r="B812">
        <v>88</v>
      </c>
      <c r="C812" s="2">
        <v>11.3056526184082</v>
      </c>
      <c r="D812" s="2">
        <v>10.2162322998047</v>
      </c>
      <c r="E812" s="2">
        <v>9.06480407714844</v>
      </c>
      <c r="F812" s="2">
        <v>8.05857372283936</v>
      </c>
      <c r="G812" s="2">
        <v>7.00343179702759</v>
      </c>
    </row>
    <row r="813" spans="1:7" ht="12.75">
      <c r="A813" t="s">
        <v>25</v>
      </c>
      <c r="B813">
        <v>90</v>
      </c>
      <c r="C813" s="2">
        <v>11.8147163391113</v>
      </c>
      <c r="D813" s="2">
        <v>10.6644115447998</v>
      </c>
      <c r="E813" s="2">
        <v>9.44641590118408</v>
      </c>
      <c r="F813" s="2">
        <v>8.39779186248779</v>
      </c>
      <c r="G813" s="2">
        <v>7.30586814880371</v>
      </c>
    </row>
    <row r="814" spans="1:7" ht="12.75">
      <c r="A814" t="s">
        <v>25</v>
      </c>
      <c r="B814">
        <v>92</v>
      </c>
      <c r="C814" s="2">
        <v>12.3465309143066</v>
      </c>
      <c r="D814" s="2">
        <v>11.1243181228638</v>
      </c>
      <c r="E814" s="2">
        <v>9.8319149017334</v>
      </c>
      <c r="F814" s="2">
        <v>8.73416328430176</v>
      </c>
      <c r="G814" s="2">
        <v>7.6047568321228</v>
      </c>
    </row>
    <row r="815" spans="1:7" ht="12.75">
      <c r="A815" t="s">
        <v>25</v>
      </c>
      <c r="B815">
        <v>94</v>
      </c>
      <c r="C815" s="2">
        <v>12.9048557281494</v>
      </c>
      <c r="D815" s="2">
        <v>11.5972375869751</v>
      </c>
      <c r="E815" s="2">
        <v>10.2212371826172</v>
      </c>
      <c r="F815" s="2">
        <v>9.06592845916748</v>
      </c>
      <c r="G815" s="2">
        <v>7.89815807342529</v>
      </c>
    </row>
    <row r="816" spans="1:7" ht="12.75">
      <c r="A816" t="s">
        <v>25</v>
      </c>
      <c r="B816">
        <v>96</v>
      </c>
      <c r="C816" s="2">
        <v>13.4939184188843</v>
      </c>
      <c r="D816" s="2">
        <v>12.0846424102783</v>
      </c>
      <c r="E816" s="2">
        <v>10.6143569946289</v>
      </c>
      <c r="F816" s="2">
        <v>9.39116191864014</v>
      </c>
      <c r="G816" s="2">
        <v>8.18393993377686</v>
      </c>
    </row>
    <row r="817" spans="1:7" ht="12.75">
      <c r="A817" t="s">
        <v>25</v>
      </c>
      <c r="B817">
        <v>98</v>
      </c>
      <c r="C817" s="2">
        <v>14.1184377670288</v>
      </c>
      <c r="D817" s="2">
        <v>12.5881834030151</v>
      </c>
      <c r="E817" s="2">
        <v>11.0112934112549</v>
      </c>
      <c r="F817" s="2">
        <v>9.70776557922363</v>
      </c>
      <c r="G817" s="2">
        <v>8.45977783203125</v>
      </c>
    </row>
    <row r="818" spans="1:7" ht="12.75">
      <c r="A818" t="s">
        <v>25</v>
      </c>
      <c r="B818">
        <v>100</v>
      </c>
      <c r="C818" s="2">
        <v>14.7836494445801</v>
      </c>
      <c r="D818" s="2">
        <v>13.1097116470337</v>
      </c>
      <c r="E818" s="2">
        <v>11.4121103286743</v>
      </c>
      <c r="F818" s="2">
        <v>10.0134611129761</v>
      </c>
      <c r="G818" s="2">
        <v>8.72313785552979</v>
      </c>
    </row>
    <row r="819" spans="1:7" ht="12.75">
      <c r="A819" t="s">
        <v>26</v>
      </c>
      <c r="B819">
        <v>6</v>
      </c>
      <c r="C819" s="2">
        <v>0.0199999995529652</v>
      </c>
      <c r="D819" s="2">
        <v>0.0184250008314848</v>
      </c>
      <c r="E819" s="2">
        <v>0.0149999996647239</v>
      </c>
      <c r="F819" s="2">
        <v>0.00999999977648258</v>
      </c>
      <c r="G819" s="2">
        <v>0.00999999977648258</v>
      </c>
    </row>
    <row r="820" spans="1:7" ht="12.75">
      <c r="A820" t="s">
        <v>26</v>
      </c>
      <c r="B820">
        <v>8</v>
      </c>
      <c r="C820" s="2">
        <v>0.0399999991059303</v>
      </c>
      <c r="D820" s="2">
        <v>0.0399999991059303</v>
      </c>
      <c r="E820" s="2">
        <v>0.0299999993294477</v>
      </c>
      <c r="F820" s="2">
        <v>0.0199999995529652</v>
      </c>
      <c r="G820" s="2">
        <v>0.0199999995529652</v>
      </c>
    </row>
    <row r="821" spans="1:7" ht="12.75">
      <c r="A821" t="s">
        <v>26</v>
      </c>
      <c r="B821">
        <v>10</v>
      </c>
      <c r="C821" s="2">
        <v>0.0599999986588955</v>
      </c>
      <c r="D821" s="2">
        <v>0.053676001727581</v>
      </c>
      <c r="E821" s="2">
        <v>0.0500000007450581</v>
      </c>
      <c r="F821" s="2">
        <v>0.0399999991059303</v>
      </c>
      <c r="G821" s="2">
        <v>0.0299999993294477</v>
      </c>
    </row>
    <row r="822" spans="1:7" ht="12.75">
      <c r="A822" t="s">
        <v>26</v>
      </c>
      <c r="B822">
        <v>12</v>
      </c>
      <c r="C822" s="2">
        <v>0.100000001490116</v>
      </c>
      <c r="D822" s="2">
        <v>0.0859609991312027</v>
      </c>
      <c r="E822" s="2">
        <v>0.0700000002980232</v>
      </c>
      <c r="F822" s="2">
        <v>0.0599999986588955</v>
      </c>
      <c r="G822" s="2">
        <v>0.0500000007450581</v>
      </c>
    </row>
    <row r="823" spans="1:7" ht="12.75">
      <c r="A823" t="s">
        <v>26</v>
      </c>
      <c r="B823">
        <v>14</v>
      </c>
      <c r="C823" s="2">
        <v>0.150000005960464</v>
      </c>
      <c r="D823" s="2">
        <v>0.129456996917725</v>
      </c>
      <c r="E823" s="2">
        <v>0.100000001490116</v>
      </c>
      <c r="F823" s="2">
        <v>0.0900000035762787</v>
      </c>
      <c r="G823" s="2">
        <v>0.0799999982118607</v>
      </c>
    </row>
    <row r="824" spans="1:7" ht="12.75">
      <c r="A824" t="s">
        <v>26</v>
      </c>
      <c r="B824">
        <v>16</v>
      </c>
      <c r="C824" s="2">
        <v>0.200000002980232</v>
      </c>
      <c r="D824" s="2">
        <v>0.180000007152557</v>
      </c>
      <c r="E824" s="2">
        <v>0.159999996423721</v>
      </c>
      <c r="F824" s="2">
        <v>0.140000000596046</v>
      </c>
      <c r="G824" s="2">
        <v>0.119999997317791</v>
      </c>
    </row>
    <row r="825" spans="1:7" ht="12.75">
      <c r="A825" t="s">
        <v>26</v>
      </c>
      <c r="B825">
        <v>18</v>
      </c>
      <c r="C825" s="2">
        <v>0.280000001192093</v>
      </c>
      <c r="D825" s="2">
        <v>0.25</v>
      </c>
      <c r="E825" s="2">
        <v>0.219999998807907</v>
      </c>
      <c r="F825" s="2">
        <v>0.189999997615814</v>
      </c>
      <c r="G825" s="2">
        <v>0.159999996423721</v>
      </c>
    </row>
    <row r="826" spans="1:7" ht="12.75">
      <c r="A826" t="s">
        <v>26</v>
      </c>
      <c r="B826">
        <v>20</v>
      </c>
      <c r="C826" s="2">
        <v>0.370000004768372</v>
      </c>
      <c r="D826" s="2">
        <v>0.340000003576279</v>
      </c>
      <c r="E826" s="2">
        <v>0.300000011920929</v>
      </c>
      <c r="F826" s="2">
        <v>0.259999990463257</v>
      </c>
      <c r="G826" s="2">
        <v>0.219999998807907</v>
      </c>
    </row>
    <row r="827" spans="1:7" ht="12.75">
      <c r="A827" t="s">
        <v>26</v>
      </c>
      <c r="B827">
        <v>22</v>
      </c>
      <c r="C827" s="2">
        <v>0.490000009536743</v>
      </c>
      <c r="D827" s="2">
        <v>0.430000007152557</v>
      </c>
      <c r="E827" s="2">
        <v>0.379999995231628</v>
      </c>
      <c r="F827" s="2">
        <v>0.330000013113022</v>
      </c>
      <c r="G827" s="2">
        <v>0.280000001192093</v>
      </c>
    </row>
    <row r="828" spans="1:7" ht="12.75">
      <c r="A828" t="s">
        <v>26</v>
      </c>
      <c r="B828">
        <v>24</v>
      </c>
      <c r="C828" s="2">
        <v>0.610000014305115</v>
      </c>
      <c r="D828" s="2">
        <v>0.550000011920929</v>
      </c>
      <c r="E828" s="2">
        <v>0.479999989271164</v>
      </c>
      <c r="F828" s="2">
        <v>0.409999996423721</v>
      </c>
      <c r="G828" s="2">
        <v>0.349999994039536</v>
      </c>
    </row>
    <row r="829" spans="1:7" ht="12.75">
      <c r="A829" t="s">
        <v>26</v>
      </c>
      <c r="B829">
        <v>26</v>
      </c>
      <c r="C829" s="2">
        <v>0.75</v>
      </c>
      <c r="D829" s="2">
        <v>0.670000016689301</v>
      </c>
      <c r="E829" s="2">
        <v>0.589999973773956</v>
      </c>
      <c r="F829" s="2">
        <v>0.509999990463257</v>
      </c>
      <c r="G829" s="2">
        <v>0.430000007152557</v>
      </c>
    </row>
    <row r="830" spans="1:7" ht="12.75">
      <c r="A830" t="s">
        <v>26</v>
      </c>
      <c r="B830">
        <v>28</v>
      </c>
      <c r="C830" s="2">
        <v>0.910000026226044</v>
      </c>
      <c r="D830" s="2">
        <v>0.810000002384186</v>
      </c>
      <c r="E830" s="2">
        <v>0.709999978542328</v>
      </c>
      <c r="F830" s="2">
        <v>0.620000004768372</v>
      </c>
      <c r="G830" s="2">
        <v>0.519999980926514</v>
      </c>
    </row>
    <row r="831" spans="1:7" ht="12.75">
      <c r="A831" t="s">
        <v>26</v>
      </c>
      <c r="B831">
        <v>30</v>
      </c>
      <c r="C831" s="2">
        <v>1.08000004291534</v>
      </c>
      <c r="D831" s="2">
        <v>0.959999978542328</v>
      </c>
      <c r="E831" s="2">
        <v>0.839999973773956</v>
      </c>
      <c r="F831" s="2">
        <v>0.730000019073486</v>
      </c>
      <c r="G831" s="2">
        <v>0.620000004768372</v>
      </c>
    </row>
    <row r="832" spans="1:7" ht="12.75">
      <c r="A832" t="s">
        <v>26</v>
      </c>
      <c r="B832">
        <v>32</v>
      </c>
      <c r="C832" s="2">
        <v>1.25999999046326</v>
      </c>
      <c r="D832" s="2">
        <v>1.12000000476837</v>
      </c>
      <c r="E832" s="2">
        <v>0.990000009536743</v>
      </c>
      <c r="F832" s="2">
        <v>0.860000014305115</v>
      </c>
      <c r="G832" s="2">
        <v>0.720000028610229</v>
      </c>
    </row>
    <row r="833" spans="1:7" ht="12.75">
      <c r="A833" t="s">
        <v>26</v>
      </c>
      <c r="B833">
        <v>34</v>
      </c>
      <c r="C833" s="2">
        <v>1.46000003814697</v>
      </c>
      <c r="D833" s="2">
        <v>1.29999995231628</v>
      </c>
      <c r="E833" s="2">
        <v>1.14999997615814</v>
      </c>
      <c r="F833" s="2">
        <v>0.990000009536743</v>
      </c>
      <c r="G833" s="2">
        <v>0.829999983310699</v>
      </c>
    </row>
    <row r="834" spans="1:7" ht="12.75">
      <c r="A834" t="s">
        <v>26</v>
      </c>
      <c r="B834">
        <v>36</v>
      </c>
      <c r="C834" s="2">
        <v>1.67999994754791</v>
      </c>
      <c r="D834" s="2">
        <v>1.5</v>
      </c>
      <c r="E834" s="2">
        <v>1.32000005245209</v>
      </c>
      <c r="F834" s="2">
        <v>1.13999998569489</v>
      </c>
      <c r="G834" s="2">
        <v>0.959999978542328</v>
      </c>
    </row>
    <row r="835" spans="1:7" ht="12.75">
      <c r="A835" t="s">
        <v>26</v>
      </c>
      <c r="B835">
        <v>38</v>
      </c>
      <c r="C835" s="2">
        <v>1.91999995708466</v>
      </c>
      <c r="D835" s="2">
        <v>1.71000003814697</v>
      </c>
      <c r="E835" s="2">
        <v>1.5</v>
      </c>
      <c r="F835" s="2">
        <v>1.29999995231628</v>
      </c>
      <c r="G835" s="2">
        <v>1.10000002384186</v>
      </c>
    </row>
    <row r="836" spans="1:7" ht="12.75">
      <c r="A836" t="s">
        <v>26</v>
      </c>
      <c r="B836">
        <v>40</v>
      </c>
      <c r="C836" s="2">
        <v>2.17000007629395</v>
      </c>
      <c r="D836" s="2">
        <v>1.92999994754791</v>
      </c>
      <c r="E836" s="2">
        <v>1.70000004768372</v>
      </c>
      <c r="F836" s="2">
        <v>1.47000002861023</v>
      </c>
      <c r="G836" s="2">
        <v>1.24000000953674</v>
      </c>
    </row>
    <row r="837" spans="1:7" ht="12.75">
      <c r="A837" t="s">
        <v>26</v>
      </c>
      <c r="B837">
        <v>42</v>
      </c>
      <c r="C837" s="2">
        <v>2.4300000667572</v>
      </c>
      <c r="D837" s="2">
        <v>2.17000007629395</v>
      </c>
      <c r="E837" s="2">
        <v>1.9099999666214</v>
      </c>
      <c r="F837" s="2">
        <v>1.64999997615814</v>
      </c>
      <c r="G837" s="2">
        <v>1.38999998569489</v>
      </c>
    </row>
    <row r="838" spans="1:7" ht="12.75">
      <c r="A838" t="s">
        <v>26</v>
      </c>
      <c r="B838">
        <v>44</v>
      </c>
      <c r="C838" s="2">
        <v>2.71000003814697</v>
      </c>
      <c r="D838" s="2">
        <v>2.42000007629395</v>
      </c>
      <c r="E838" s="2">
        <v>2.13000011444092</v>
      </c>
      <c r="F838" s="2">
        <v>1.8400000333786</v>
      </c>
      <c r="G838" s="2">
        <v>1.54999995231628</v>
      </c>
    </row>
    <row r="839" spans="1:7" ht="12.75">
      <c r="A839" t="s">
        <v>26</v>
      </c>
      <c r="B839">
        <v>46</v>
      </c>
      <c r="C839" s="2">
        <v>3</v>
      </c>
      <c r="D839" s="2">
        <v>2.6800000667572</v>
      </c>
      <c r="E839" s="2">
        <v>2.35999989509583</v>
      </c>
      <c r="F839" s="2">
        <v>2.03999996185303</v>
      </c>
      <c r="G839" s="2">
        <v>1.72000002861023</v>
      </c>
    </row>
    <row r="840" spans="1:7" ht="12.75">
      <c r="A840" t="s">
        <v>26</v>
      </c>
      <c r="B840">
        <v>48</v>
      </c>
      <c r="C840" s="2">
        <v>3.29999995231628</v>
      </c>
      <c r="D840" s="2">
        <v>2.95000004768372</v>
      </c>
      <c r="E840" s="2">
        <v>2.59999990463257</v>
      </c>
      <c r="F840" s="2">
        <v>2.24000000953674</v>
      </c>
      <c r="G840" s="2">
        <v>1.88999998569489</v>
      </c>
    </row>
    <row r="841" spans="1:7" ht="12.75">
      <c r="A841" t="s">
        <v>26</v>
      </c>
      <c r="B841">
        <v>50</v>
      </c>
      <c r="C841" s="2">
        <v>3.63000011444092</v>
      </c>
      <c r="D841" s="2">
        <v>3.24000000953674</v>
      </c>
      <c r="E841" s="2">
        <v>2.84999990463257</v>
      </c>
      <c r="F841" s="2">
        <v>2.46000003814697</v>
      </c>
      <c r="G841" s="2">
        <v>2.0699999332428</v>
      </c>
    </row>
    <row r="842" spans="1:7" ht="12.75">
      <c r="A842" t="s">
        <v>26</v>
      </c>
      <c r="B842">
        <v>52</v>
      </c>
      <c r="C842" s="2">
        <v>3.96000003814697</v>
      </c>
      <c r="D842" s="2">
        <v>3.52999997138977</v>
      </c>
      <c r="E842" s="2">
        <v>3.10999989509583</v>
      </c>
      <c r="F842" s="2">
        <v>2.69000005722046</v>
      </c>
      <c r="G842" s="2">
        <v>2.25999999046326</v>
      </c>
    </row>
    <row r="843" spans="1:7" ht="12.75">
      <c r="A843" t="s">
        <v>26</v>
      </c>
      <c r="B843">
        <v>54</v>
      </c>
      <c r="C843" s="2">
        <v>4.30000019073486</v>
      </c>
      <c r="D843" s="2">
        <v>3.83999991416931</v>
      </c>
      <c r="E843" s="2">
        <v>3.38000011444092</v>
      </c>
      <c r="F843" s="2">
        <v>2.92000007629395</v>
      </c>
      <c r="G843" s="2">
        <v>2.46000003814697</v>
      </c>
    </row>
    <row r="844" spans="1:7" ht="12.75">
      <c r="A844" t="s">
        <v>26</v>
      </c>
      <c r="B844">
        <v>56</v>
      </c>
      <c r="C844" s="2">
        <v>4.65999984741211</v>
      </c>
      <c r="D844" s="2">
        <v>4.15999984741211</v>
      </c>
      <c r="E844" s="2">
        <v>3.66000008583069</v>
      </c>
      <c r="F844" s="2">
        <v>3.16000008583069</v>
      </c>
      <c r="G844" s="2">
        <v>2.66000008583069</v>
      </c>
    </row>
    <row r="845" spans="1:7" ht="12.75">
      <c r="A845" t="s">
        <v>26</v>
      </c>
      <c r="B845">
        <v>58</v>
      </c>
      <c r="C845" s="2">
        <v>5.03000020980835</v>
      </c>
      <c r="D845" s="2">
        <v>4.48999977111816</v>
      </c>
      <c r="E845" s="2">
        <v>3.95000004768372</v>
      </c>
      <c r="F845" s="2">
        <v>3.41000008583069</v>
      </c>
      <c r="G845" s="2">
        <v>2.86999988555908</v>
      </c>
    </row>
    <row r="846" spans="1:7" ht="12.75">
      <c r="A846" t="s">
        <v>26</v>
      </c>
      <c r="B846">
        <v>60</v>
      </c>
      <c r="C846" s="2">
        <v>5.40000009536743</v>
      </c>
      <c r="D846" s="2">
        <v>4.82000017166138</v>
      </c>
      <c r="E846" s="2">
        <v>4.25</v>
      </c>
      <c r="F846" s="2">
        <v>3.67000007629395</v>
      </c>
      <c r="G846" s="2">
        <v>3.09999990463257</v>
      </c>
    </row>
    <row r="847" spans="1:7" ht="12.75">
      <c r="A847" t="s">
        <v>26</v>
      </c>
      <c r="B847">
        <v>62</v>
      </c>
      <c r="C847" s="2">
        <v>5.76999998092651</v>
      </c>
      <c r="D847" s="2">
        <v>5.15999984741211</v>
      </c>
      <c r="E847" s="2">
        <v>4.55000019073486</v>
      </c>
      <c r="F847" s="2">
        <v>3.94000005722046</v>
      </c>
      <c r="G847" s="2">
        <v>3.33999991416931</v>
      </c>
    </row>
    <row r="848" spans="1:7" ht="12.75">
      <c r="A848" t="s">
        <v>26</v>
      </c>
      <c r="B848">
        <v>64</v>
      </c>
      <c r="C848" s="2">
        <v>6.15000009536743</v>
      </c>
      <c r="D848" s="2">
        <v>5.5</v>
      </c>
      <c r="E848" s="2">
        <v>4.8600001335144</v>
      </c>
      <c r="F848" s="2">
        <v>4.21000003814697</v>
      </c>
      <c r="G848" s="2">
        <v>3.57999992370605</v>
      </c>
    </row>
    <row r="849" spans="1:7" ht="12.75">
      <c r="A849" t="s">
        <v>26</v>
      </c>
      <c r="B849">
        <v>66</v>
      </c>
      <c r="C849" s="2">
        <v>6.53000020980835</v>
      </c>
      <c r="D849" s="2">
        <v>5.84000015258789</v>
      </c>
      <c r="E849" s="2">
        <v>5.17000007629395</v>
      </c>
      <c r="F849" s="2">
        <v>4.5</v>
      </c>
      <c r="G849" s="2">
        <v>3.82999992370605</v>
      </c>
    </row>
    <row r="850" spans="1:7" ht="12.75">
      <c r="A850" t="s">
        <v>26</v>
      </c>
      <c r="B850">
        <v>68</v>
      </c>
      <c r="C850" s="2">
        <v>6.92000007629395</v>
      </c>
      <c r="D850" s="2">
        <v>6.19000005722046</v>
      </c>
      <c r="E850" s="2">
        <v>5.48999977111816</v>
      </c>
      <c r="F850" s="2">
        <v>4.78999996185303</v>
      </c>
      <c r="G850" s="2">
        <v>4.09000015258789</v>
      </c>
    </row>
    <row r="851" spans="1:7" ht="12.75">
      <c r="A851" t="s">
        <v>26</v>
      </c>
      <c r="B851">
        <v>70</v>
      </c>
      <c r="C851" s="2">
        <v>7.32999992370605</v>
      </c>
      <c r="D851" s="2">
        <v>6.55999994277954</v>
      </c>
      <c r="E851" s="2">
        <v>5.82000017166138</v>
      </c>
      <c r="F851" s="2">
        <v>5.07999992370605</v>
      </c>
      <c r="G851" s="2">
        <v>4.3600001335144</v>
      </c>
    </row>
    <row r="852" spans="1:7" ht="12.75">
      <c r="A852" t="s">
        <v>26</v>
      </c>
      <c r="B852">
        <v>72</v>
      </c>
      <c r="C852" s="2">
        <v>7.73999977111816</v>
      </c>
      <c r="D852" s="2">
        <v>6.92999982833862</v>
      </c>
      <c r="E852" s="2">
        <v>6.15999984741211</v>
      </c>
      <c r="F852" s="2">
        <v>5.3899998664856</v>
      </c>
      <c r="G852" s="2">
        <v>4.6399998664856</v>
      </c>
    </row>
    <row r="853" spans="1:7" ht="12.75">
      <c r="A853" t="s">
        <v>26</v>
      </c>
      <c r="B853">
        <v>74</v>
      </c>
      <c r="C853" s="2">
        <v>8.14999961853027</v>
      </c>
      <c r="D853" s="2">
        <v>7.30999994277954</v>
      </c>
      <c r="E853" s="2">
        <v>6.51000022888184</v>
      </c>
      <c r="F853" s="2">
        <v>5.71000003814697</v>
      </c>
      <c r="G853" s="2">
        <v>4.92000007629395</v>
      </c>
    </row>
    <row r="854" spans="1:7" ht="12.75">
      <c r="A854" t="s">
        <v>26</v>
      </c>
      <c r="B854">
        <v>76</v>
      </c>
      <c r="C854" s="2">
        <v>8.56999969482422</v>
      </c>
      <c r="D854" s="2">
        <v>7.71000003814697</v>
      </c>
      <c r="E854" s="2">
        <v>6.8600001335144</v>
      </c>
      <c r="F854" s="2">
        <v>6.03999996185303</v>
      </c>
      <c r="G854" s="2">
        <v>5.21000003814697</v>
      </c>
    </row>
    <row r="855" spans="1:7" ht="12.75">
      <c r="A855" t="s">
        <v>26</v>
      </c>
      <c r="B855">
        <v>78</v>
      </c>
      <c r="C855" s="2">
        <v>9</v>
      </c>
      <c r="D855" s="2">
        <v>8.11999988555908</v>
      </c>
      <c r="E855" s="2">
        <v>7.23000001907349</v>
      </c>
      <c r="F855" s="2">
        <v>6.38000011444092</v>
      </c>
      <c r="G855" s="2">
        <v>5.5</v>
      </c>
    </row>
    <row r="856" spans="1:7" ht="12.75">
      <c r="A856" t="s">
        <v>26</v>
      </c>
      <c r="B856">
        <v>80</v>
      </c>
      <c r="C856" s="2">
        <v>9.4399995803833</v>
      </c>
      <c r="D856" s="2">
        <v>8.52999973297119</v>
      </c>
      <c r="E856" s="2">
        <v>7.59999990463257</v>
      </c>
      <c r="F856" s="2">
        <v>6.71999979019165</v>
      </c>
      <c r="G856" s="2">
        <v>5.80000019073486</v>
      </c>
    </row>
    <row r="857" spans="1:7" ht="12.75">
      <c r="A857" t="s">
        <v>26</v>
      </c>
      <c r="B857">
        <v>82</v>
      </c>
      <c r="C857" s="2">
        <v>9.88396644592285</v>
      </c>
      <c r="D857" s="2">
        <v>8.9316577911377</v>
      </c>
      <c r="E857" s="2">
        <v>7.94446992874146</v>
      </c>
      <c r="F857" s="2">
        <v>7.03911018371582</v>
      </c>
      <c r="G857" s="2">
        <v>6.09159421920776</v>
      </c>
    </row>
    <row r="858" spans="1:7" ht="12.75">
      <c r="A858" t="s">
        <v>26</v>
      </c>
      <c r="B858">
        <v>84</v>
      </c>
      <c r="C858" s="2">
        <v>10.3429641723633</v>
      </c>
      <c r="D858" s="2">
        <v>9.35073471069336</v>
      </c>
      <c r="E858" s="2">
        <v>8.31367778778076</v>
      </c>
      <c r="F858" s="2">
        <v>7.37785291671753</v>
      </c>
      <c r="G858" s="2">
        <v>6.39478778839111</v>
      </c>
    </row>
    <row r="859" spans="1:7" ht="12.75">
      <c r="A859" t="s">
        <v>26</v>
      </c>
      <c r="B859">
        <v>86</v>
      </c>
      <c r="C859" s="2">
        <v>10.8160314559937</v>
      </c>
      <c r="D859" s="2">
        <v>9.77865791320801</v>
      </c>
      <c r="E859" s="2">
        <v>8.68717861175537</v>
      </c>
      <c r="F859" s="2">
        <v>7.71811008453369</v>
      </c>
      <c r="G859" s="2">
        <v>6.69920921325684</v>
      </c>
    </row>
    <row r="860" spans="1:7" ht="12.75">
      <c r="A860" t="s">
        <v>26</v>
      </c>
      <c r="B860">
        <v>88</v>
      </c>
      <c r="C860" s="2">
        <v>11.3056526184082</v>
      </c>
      <c r="D860" s="2">
        <v>10.2162322998047</v>
      </c>
      <c r="E860" s="2">
        <v>9.06480407714844</v>
      </c>
      <c r="F860" s="2">
        <v>8.05857372283936</v>
      </c>
      <c r="G860" s="2">
        <v>7.00343179702759</v>
      </c>
    </row>
    <row r="861" spans="1:7" ht="12.75">
      <c r="A861" t="s">
        <v>26</v>
      </c>
      <c r="B861">
        <v>90</v>
      </c>
      <c r="C861" s="2">
        <v>11.8147163391113</v>
      </c>
      <c r="D861" s="2">
        <v>10.6644115447998</v>
      </c>
      <c r="E861" s="2">
        <v>9.44641590118408</v>
      </c>
      <c r="F861" s="2">
        <v>8.39779186248779</v>
      </c>
      <c r="G861" s="2">
        <v>7.30586814880371</v>
      </c>
    </row>
    <row r="862" spans="1:7" ht="12.75">
      <c r="A862" t="s">
        <v>26</v>
      </c>
      <c r="B862">
        <v>92</v>
      </c>
      <c r="C862" s="2">
        <v>12.3465309143066</v>
      </c>
      <c r="D862" s="2">
        <v>11.1243181228638</v>
      </c>
      <c r="E862" s="2">
        <v>9.8319149017334</v>
      </c>
      <c r="F862" s="2">
        <v>8.73416328430176</v>
      </c>
      <c r="G862" s="2">
        <v>7.6047568321228</v>
      </c>
    </row>
    <row r="863" spans="1:7" ht="12.75">
      <c r="A863" t="s">
        <v>26</v>
      </c>
      <c r="B863">
        <v>94</v>
      </c>
      <c r="C863" s="2">
        <v>12.9048557281494</v>
      </c>
      <c r="D863" s="2">
        <v>11.5972375869751</v>
      </c>
      <c r="E863" s="2">
        <v>10.2212371826172</v>
      </c>
      <c r="F863" s="2">
        <v>9.06592845916748</v>
      </c>
      <c r="G863" s="2">
        <v>7.89815807342529</v>
      </c>
    </row>
    <row r="864" spans="1:7" ht="12.75">
      <c r="A864" t="s">
        <v>26</v>
      </c>
      <c r="B864">
        <v>96</v>
      </c>
      <c r="C864" s="2">
        <v>13.4939184188843</v>
      </c>
      <c r="D864" s="2">
        <v>12.0846424102783</v>
      </c>
      <c r="E864" s="2">
        <v>10.6143569946289</v>
      </c>
      <c r="F864" s="2">
        <v>9.39116191864014</v>
      </c>
      <c r="G864" s="2">
        <v>8.18393993377686</v>
      </c>
    </row>
    <row r="865" spans="1:7" ht="12.75">
      <c r="A865" t="s">
        <v>26</v>
      </c>
      <c r="B865">
        <v>98</v>
      </c>
      <c r="C865" s="2">
        <v>14.1184377670288</v>
      </c>
      <c r="D865" s="2">
        <v>12.5881834030151</v>
      </c>
      <c r="E865" s="2">
        <v>11.0112934112549</v>
      </c>
      <c r="F865" s="2">
        <v>9.70776557922363</v>
      </c>
      <c r="G865" s="2">
        <v>8.45977783203125</v>
      </c>
    </row>
    <row r="866" spans="1:7" ht="12.75">
      <c r="A866" t="s">
        <v>26</v>
      </c>
      <c r="B866">
        <v>100</v>
      </c>
      <c r="C866" s="2">
        <v>14.7836494445801</v>
      </c>
      <c r="D866" s="2">
        <v>13.1097116470337</v>
      </c>
      <c r="E866" s="2">
        <v>11.4121103286743</v>
      </c>
      <c r="F866" s="2">
        <v>10.0134611129761</v>
      </c>
      <c r="G866" s="2">
        <v>8.72313785552979</v>
      </c>
    </row>
    <row r="867" spans="1:7" ht="12.75">
      <c r="A867" t="s">
        <v>27</v>
      </c>
      <c r="B867">
        <v>6</v>
      </c>
      <c r="C867" s="2">
        <v>0.0199999995529652</v>
      </c>
      <c r="D867" s="2">
        <v>0.0184250008314848</v>
      </c>
      <c r="E867" s="2">
        <v>0.0149999996647239</v>
      </c>
      <c r="F867" s="2">
        <v>0.00999999977648258</v>
      </c>
      <c r="G867" s="2">
        <v>0.00999999977648258</v>
      </c>
    </row>
    <row r="868" spans="1:7" ht="12.75">
      <c r="A868" t="s">
        <v>27</v>
      </c>
      <c r="B868">
        <v>8</v>
      </c>
      <c r="C868" s="2">
        <v>0.0399999991059303</v>
      </c>
      <c r="D868" s="2">
        <v>0.0399999991059303</v>
      </c>
      <c r="E868" s="2">
        <v>0.0299999993294477</v>
      </c>
      <c r="F868" s="2">
        <v>0.0199999995529652</v>
      </c>
      <c r="G868" s="2">
        <v>0.0199999995529652</v>
      </c>
    </row>
    <row r="869" spans="1:7" ht="12.75">
      <c r="A869" t="s">
        <v>27</v>
      </c>
      <c r="B869">
        <v>10</v>
      </c>
      <c r="C869" s="2">
        <v>0.0599999986588955</v>
      </c>
      <c r="D869" s="2">
        <v>0.053676001727581</v>
      </c>
      <c r="E869" s="2">
        <v>0.0500000007450581</v>
      </c>
      <c r="F869" s="2">
        <v>0.0399999991059303</v>
      </c>
      <c r="G869" s="2">
        <v>0.0299999993294477</v>
      </c>
    </row>
    <row r="870" spans="1:7" ht="12.75">
      <c r="A870" t="s">
        <v>27</v>
      </c>
      <c r="B870">
        <v>12</v>
      </c>
      <c r="C870" s="2">
        <v>0.100000001490116</v>
      </c>
      <c r="D870" s="2">
        <v>0.0859609991312027</v>
      </c>
      <c r="E870" s="2">
        <v>0.0700000002980232</v>
      </c>
      <c r="F870" s="2">
        <v>0.0599999986588955</v>
      </c>
      <c r="G870" s="2">
        <v>0.0500000007450581</v>
      </c>
    </row>
    <row r="871" spans="1:7" ht="12.75">
      <c r="A871" t="s">
        <v>27</v>
      </c>
      <c r="B871">
        <v>14</v>
      </c>
      <c r="C871" s="2">
        <v>0.150000005960464</v>
      </c>
      <c r="D871" s="2">
        <v>0.129456996917725</v>
      </c>
      <c r="E871" s="2">
        <v>0.100000001490116</v>
      </c>
      <c r="F871" s="2">
        <v>0.0900000035762787</v>
      </c>
      <c r="G871" s="2">
        <v>0.0799999982118607</v>
      </c>
    </row>
    <row r="872" spans="1:7" ht="12.75">
      <c r="A872" t="s">
        <v>27</v>
      </c>
      <c r="B872">
        <v>16</v>
      </c>
      <c r="C872" s="2">
        <v>0.200000002980232</v>
      </c>
      <c r="D872" s="2">
        <v>0.180000007152557</v>
      </c>
      <c r="E872" s="2">
        <v>0.159999996423721</v>
      </c>
      <c r="F872" s="2">
        <v>0.140000000596046</v>
      </c>
      <c r="G872" s="2">
        <v>0.119999997317791</v>
      </c>
    </row>
    <row r="873" spans="1:7" ht="12.75">
      <c r="A873" t="s">
        <v>27</v>
      </c>
      <c r="B873">
        <v>18</v>
      </c>
      <c r="C873" s="2">
        <v>0.280000001192093</v>
      </c>
      <c r="D873" s="2">
        <v>0.25</v>
      </c>
      <c r="E873" s="2">
        <v>0.219999998807907</v>
      </c>
      <c r="F873" s="2">
        <v>0.189999997615814</v>
      </c>
      <c r="G873" s="2">
        <v>0.159999996423721</v>
      </c>
    </row>
    <row r="874" spans="1:7" ht="12.75">
      <c r="A874" t="s">
        <v>27</v>
      </c>
      <c r="B874">
        <v>20</v>
      </c>
      <c r="C874" s="2">
        <v>0.370000004768372</v>
      </c>
      <c r="D874" s="2">
        <v>0.340000003576279</v>
      </c>
      <c r="E874" s="2">
        <v>0.300000011920929</v>
      </c>
      <c r="F874" s="2">
        <v>0.259999990463257</v>
      </c>
      <c r="G874" s="2">
        <v>0.219999998807907</v>
      </c>
    </row>
    <row r="875" spans="1:7" ht="12.75">
      <c r="A875" t="s">
        <v>27</v>
      </c>
      <c r="B875">
        <v>22</v>
      </c>
      <c r="C875" s="2">
        <v>0.490000009536743</v>
      </c>
      <c r="D875" s="2">
        <v>0.430000007152557</v>
      </c>
      <c r="E875" s="2">
        <v>0.379999995231628</v>
      </c>
      <c r="F875" s="2">
        <v>0.330000013113022</v>
      </c>
      <c r="G875" s="2">
        <v>0.280000001192093</v>
      </c>
    </row>
    <row r="876" spans="1:7" ht="12.75">
      <c r="A876" t="s">
        <v>27</v>
      </c>
      <c r="B876">
        <v>24</v>
      </c>
      <c r="C876" s="2">
        <v>0.610000014305115</v>
      </c>
      <c r="D876" s="2">
        <v>0.550000011920929</v>
      </c>
      <c r="E876" s="2">
        <v>0.479999989271164</v>
      </c>
      <c r="F876" s="2">
        <v>0.409999996423721</v>
      </c>
      <c r="G876" s="2">
        <v>0.349999994039536</v>
      </c>
    </row>
    <row r="877" spans="1:7" ht="12.75">
      <c r="A877" t="s">
        <v>27</v>
      </c>
      <c r="B877">
        <v>26</v>
      </c>
      <c r="C877" s="2">
        <v>0.75</v>
      </c>
      <c r="D877" s="2">
        <v>0.670000016689301</v>
      </c>
      <c r="E877" s="2">
        <v>0.589999973773956</v>
      </c>
      <c r="F877" s="2">
        <v>0.509999990463257</v>
      </c>
      <c r="G877" s="2">
        <v>0.430000007152557</v>
      </c>
    </row>
    <row r="878" spans="1:7" ht="12.75">
      <c r="A878" t="s">
        <v>27</v>
      </c>
      <c r="B878">
        <v>28</v>
      </c>
      <c r="C878" s="2">
        <v>0.910000026226044</v>
      </c>
      <c r="D878" s="2">
        <v>0.810000002384186</v>
      </c>
      <c r="E878" s="2">
        <v>0.709999978542328</v>
      </c>
      <c r="F878" s="2">
        <v>0.620000004768372</v>
      </c>
      <c r="G878" s="2">
        <v>0.519999980926514</v>
      </c>
    </row>
    <row r="879" spans="1:7" ht="12.75">
      <c r="A879" t="s">
        <v>27</v>
      </c>
      <c r="B879">
        <v>30</v>
      </c>
      <c r="C879" s="2">
        <v>1.08000004291534</v>
      </c>
      <c r="D879" s="2">
        <v>0.959999978542328</v>
      </c>
      <c r="E879" s="2">
        <v>0.839999973773956</v>
      </c>
      <c r="F879" s="2">
        <v>0.730000019073486</v>
      </c>
      <c r="G879" s="2">
        <v>0.620000004768372</v>
      </c>
    </row>
    <row r="880" spans="1:7" ht="12.75">
      <c r="A880" t="s">
        <v>27</v>
      </c>
      <c r="B880">
        <v>32</v>
      </c>
      <c r="C880" s="2">
        <v>1.25999999046326</v>
      </c>
      <c r="D880" s="2">
        <v>1.12000000476837</v>
      </c>
      <c r="E880" s="2">
        <v>0.990000009536743</v>
      </c>
      <c r="F880" s="2">
        <v>0.860000014305115</v>
      </c>
      <c r="G880" s="2">
        <v>0.720000028610229</v>
      </c>
    </row>
    <row r="881" spans="1:7" ht="12.75">
      <c r="A881" t="s">
        <v>27</v>
      </c>
      <c r="B881">
        <v>34</v>
      </c>
      <c r="C881" s="2">
        <v>1.46000003814697</v>
      </c>
      <c r="D881" s="2">
        <v>1.29999995231628</v>
      </c>
      <c r="E881" s="2">
        <v>1.14999997615814</v>
      </c>
      <c r="F881" s="2">
        <v>0.990000009536743</v>
      </c>
      <c r="G881" s="2">
        <v>0.829999983310699</v>
      </c>
    </row>
    <row r="882" spans="1:7" ht="12.75">
      <c r="A882" t="s">
        <v>27</v>
      </c>
      <c r="B882">
        <v>36</v>
      </c>
      <c r="C882" s="2">
        <v>1.67999994754791</v>
      </c>
      <c r="D882" s="2">
        <v>1.5</v>
      </c>
      <c r="E882" s="2">
        <v>1.32000005245209</v>
      </c>
      <c r="F882" s="2">
        <v>1.13999998569489</v>
      </c>
      <c r="G882" s="2">
        <v>0.959999978542328</v>
      </c>
    </row>
    <row r="883" spans="1:7" ht="12.75">
      <c r="A883" t="s">
        <v>27</v>
      </c>
      <c r="B883">
        <v>38</v>
      </c>
      <c r="C883" s="2">
        <v>1.91999995708466</v>
      </c>
      <c r="D883" s="2">
        <v>1.71000003814697</v>
      </c>
      <c r="E883" s="2">
        <v>1.5</v>
      </c>
      <c r="F883" s="2">
        <v>1.29999995231628</v>
      </c>
      <c r="G883" s="2">
        <v>1.10000002384186</v>
      </c>
    </row>
    <row r="884" spans="1:7" ht="12.75">
      <c r="A884" t="s">
        <v>27</v>
      </c>
      <c r="B884">
        <v>40</v>
      </c>
      <c r="C884" s="2">
        <v>2.17000007629395</v>
      </c>
      <c r="D884" s="2">
        <v>1.92999994754791</v>
      </c>
      <c r="E884" s="2">
        <v>1.70000004768372</v>
      </c>
      <c r="F884" s="2">
        <v>1.47000002861023</v>
      </c>
      <c r="G884" s="2">
        <v>1.24000000953674</v>
      </c>
    </row>
    <row r="885" spans="1:7" ht="12.75">
      <c r="A885" t="s">
        <v>27</v>
      </c>
      <c r="B885">
        <v>42</v>
      </c>
      <c r="C885" s="2">
        <v>2.4300000667572</v>
      </c>
      <c r="D885" s="2">
        <v>2.17000007629395</v>
      </c>
      <c r="E885" s="2">
        <v>1.9099999666214</v>
      </c>
      <c r="F885" s="2">
        <v>1.64999997615814</v>
      </c>
      <c r="G885" s="2">
        <v>1.38999998569489</v>
      </c>
    </row>
    <row r="886" spans="1:7" ht="12.75">
      <c r="A886" t="s">
        <v>27</v>
      </c>
      <c r="B886">
        <v>44</v>
      </c>
      <c r="C886" s="2">
        <v>2.71000003814697</v>
      </c>
      <c r="D886" s="2">
        <v>2.42000007629395</v>
      </c>
      <c r="E886" s="2">
        <v>2.13000011444092</v>
      </c>
      <c r="F886" s="2">
        <v>1.8400000333786</v>
      </c>
      <c r="G886" s="2">
        <v>1.54999995231628</v>
      </c>
    </row>
    <row r="887" spans="1:7" ht="12.75">
      <c r="A887" t="s">
        <v>27</v>
      </c>
      <c r="B887">
        <v>46</v>
      </c>
      <c r="C887" s="2">
        <v>3</v>
      </c>
      <c r="D887" s="2">
        <v>2.6800000667572</v>
      </c>
      <c r="E887" s="2">
        <v>2.35999989509583</v>
      </c>
      <c r="F887" s="2">
        <v>2.03999996185303</v>
      </c>
      <c r="G887" s="2">
        <v>1.72000002861023</v>
      </c>
    </row>
    <row r="888" spans="1:7" ht="12.75">
      <c r="A888" t="s">
        <v>27</v>
      </c>
      <c r="B888">
        <v>48</v>
      </c>
      <c r="C888" s="2">
        <v>3.29999995231628</v>
      </c>
      <c r="D888" s="2">
        <v>2.95000004768372</v>
      </c>
      <c r="E888" s="2">
        <v>2.59999990463257</v>
      </c>
      <c r="F888" s="2">
        <v>2.24000000953674</v>
      </c>
      <c r="G888" s="2">
        <v>1.88999998569489</v>
      </c>
    </row>
    <row r="889" spans="1:7" ht="12.75">
      <c r="A889" t="s">
        <v>27</v>
      </c>
      <c r="B889">
        <v>50</v>
      </c>
      <c r="C889" s="2">
        <v>3.63000011444092</v>
      </c>
      <c r="D889" s="2">
        <v>3.24000000953674</v>
      </c>
      <c r="E889" s="2">
        <v>2.84999990463257</v>
      </c>
      <c r="F889" s="2">
        <v>2.46000003814697</v>
      </c>
      <c r="G889" s="2">
        <v>2.0699999332428</v>
      </c>
    </row>
    <row r="890" spans="1:7" ht="12.75">
      <c r="A890" t="s">
        <v>27</v>
      </c>
      <c r="B890">
        <v>52</v>
      </c>
      <c r="C890" s="2">
        <v>3.96000003814697</v>
      </c>
      <c r="D890" s="2">
        <v>3.52999997138977</v>
      </c>
      <c r="E890" s="2">
        <v>3.10999989509583</v>
      </c>
      <c r="F890" s="2">
        <v>2.69000005722046</v>
      </c>
      <c r="G890" s="2">
        <v>2.25999999046326</v>
      </c>
    </row>
    <row r="891" spans="1:7" ht="12.75">
      <c r="A891" t="s">
        <v>27</v>
      </c>
      <c r="B891">
        <v>54</v>
      </c>
      <c r="C891" s="2">
        <v>4.30000019073486</v>
      </c>
      <c r="D891" s="2">
        <v>3.83999991416931</v>
      </c>
      <c r="E891" s="2">
        <v>3.38000011444092</v>
      </c>
      <c r="F891" s="2">
        <v>2.92000007629395</v>
      </c>
      <c r="G891" s="2">
        <v>2.46000003814697</v>
      </c>
    </row>
    <row r="892" spans="1:7" ht="12.75">
      <c r="A892" t="s">
        <v>27</v>
      </c>
      <c r="B892">
        <v>56</v>
      </c>
      <c r="C892" s="2">
        <v>4.65999984741211</v>
      </c>
      <c r="D892" s="2">
        <v>4.15999984741211</v>
      </c>
      <c r="E892" s="2">
        <v>3.66000008583069</v>
      </c>
      <c r="F892" s="2">
        <v>3.16000008583069</v>
      </c>
      <c r="G892" s="2">
        <v>2.66000008583069</v>
      </c>
    </row>
    <row r="893" spans="1:7" ht="12.75">
      <c r="A893" t="s">
        <v>27</v>
      </c>
      <c r="B893">
        <v>58</v>
      </c>
      <c r="C893" s="2">
        <v>5.03000020980835</v>
      </c>
      <c r="D893" s="2">
        <v>4.48999977111816</v>
      </c>
      <c r="E893" s="2">
        <v>3.95000004768372</v>
      </c>
      <c r="F893" s="2">
        <v>3.41000008583069</v>
      </c>
      <c r="G893" s="2">
        <v>2.86999988555908</v>
      </c>
    </row>
    <row r="894" spans="1:7" ht="12.75">
      <c r="A894" t="s">
        <v>27</v>
      </c>
      <c r="B894">
        <v>60</v>
      </c>
      <c r="C894" s="2">
        <v>5.40000009536743</v>
      </c>
      <c r="D894" s="2">
        <v>4.82000017166138</v>
      </c>
      <c r="E894" s="2">
        <v>4.25</v>
      </c>
      <c r="F894" s="2">
        <v>3.67000007629395</v>
      </c>
      <c r="G894" s="2">
        <v>3.09999990463257</v>
      </c>
    </row>
    <row r="895" spans="1:7" ht="12.75">
      <c r="A895" t="s">
        <v>27</v>
      </c>
      <c r="B895">
        <v>62</v>
      </c>
      <c r="C895" s="2">
        <v>5.76999998092651</v>
      </c>
      <c r="D895" s="2">
        <v>5.15999984741211</v>
      </c>
      <c r="E895" s="2">
        <v>4.55000019073486</v>
      </c>
      <c r="F895" s="2">
        <v>3.94000005722046</v>
      </c>
      <c r="G895" s="2">
        <v>3.33999991416931</v>
      </c>
    </row>
    <row r="896" spans="1:7" ht="12.75">
      <c r="A896" t="s">
        <v>27</v>
      </c>
      <c r="B896">
        <v>64</v>
      </c>
      <c r="C896" s="2">
        <v>6.15000009536743</v>
      </c>
      <c r="D896" s="2">
        <v>5.5</v>
      </c>
      <c r="E896" s="2">
        <v>4.8600001335144</v>
      </c>
      <c r="F896" s="2">
        <v>4.21000003814697</v>
      </c>
      <c r="G896" s="2">
        <v>3.57999992370605</v>
      </c>
    </row>
    <row r="897" spans="1:7" ht="12.75">
      <c r="A897" t="s">
        <v>27</v>
      </c>
      <c r="B897">
        <v>66</v>
      </c>
      <c r="C897" s="2">
        <v>6.53000020980835</v>
      </c>
      <c r="D897" s="2">
        <v>5.84000015258789</v>
      </c>
      <c r="E897" s="2">
        <v>5.17000007629395</v>
      </c>
      <c r="F897" s="2">
        <v>4.5</v>
      </c>
      <c r="G897" s="2">
        <v>3.82999992370605</v>
      </c>
    </row>
    <row r="898" spans="1:7" ht="12.75">
      <c r="A898" t="s">
        <v>27</v>
      </c>
      <c r="B898">
        <v>68</v>
      </c>
      <c r="C898" s="2">
        <v>6.92000007629395</v>
      </c>
      <c r="D898" s="2">
        <v>6.19000005722046</v>
      </c>
      <c r="E898" s="2">
        <v>5.48999977111816</v>
      </c>
      <c r="F898" s="2">
        <v>4.78999996185303</v>
      </c>
      <c r="G898" s="2">
        <v>4.09000015258789</v>
      </c>
    </row>
    <row r="899" spans="1:7" ht="12.75">
      <c r="A899" t="s">
        <v>27</v>
      </c>
      <c r="B899">
        <v>70</v>
      </c>
      <c r="C899" s="2">
        <v>7.32999992370605</v>
      </c>
      <c r="D899" s="2">
        <v>6.55999994277954</v>
      </c>
      <c r="E899" s="2">
        <v>5.82000017166138</v>
      </c>
      <c r="F899" s="2">
        <v>5.07999992370605</v>
      </c>
      <c r="G899" s="2">
        <v>4.3600001335144</v>
      </c>
    </row>
    <row r="900" spans="1:7" ht="12.75">
      <c r="A900" t="s">
        <v>27</v>
      </c>
      <c r="B900">
        <v>72</v>
      </c>
      <c r="C900" s="2">
        <v>7.73999977111816</v>
      </c>
      <c r="D900" s="2">
        <v>6.92999982833862</v>
      </c>
      <c r="E900" s="2">
        <v>6.15999984741211</v>
      </c>
      <c r="F900" s="2">
        <v>5.3899998664856</v>
      </c>
      <c r="G900" s="2">
        <v>4.6399998664856</v>
      </c>
    </row>
    <row r="901" spans="1:7" ht="12.75">
      <c r="A901" t="s">
        <v>27</v>
      </c>
      <c r="B901">
        <v>74</v>
      </c>
      <c r="C901" s="2">
        <v>8.14999961853027</v>
      </c>
      <c r="D901" s="2">
        <v>7.30999994277954</v>
      </c>
      <c r="E901" s="2">
        <v>6.51000022888184</v>
      </c>
      <c r="F901" s="2">
        <v>5.71000003814697</v>
      </c>
      <c r="G901" s="2">
        <v>4.92000007629395</v>
      </c>
    </row>
    <row r="902" spans="1:7" ht="12.75">
      <c r="A902" t="s">
        <v>27</v>
      </c>
      <c r="B902">
        <v>76</v>
      </c>
      <c r="C902" s="2">
        <v>8.56999969482422</v>
      </c>
      <c r="D902" s="2">
        <v>7.71000003814697</v>
      </c>
      <c r="E902" s="2">
        <v>6.8600001335144</v>
      </c>
      <c r="F902" s="2">
        <v>6.03999996185303</v>
      </c>
      <c r="G902" s="2">
        <v>5.21000003814697</v>
      </c>
    </row>
    <row r="903" spans="1:7" ht="12.75">
      <c r="A903" t="s">
        <v>27</v>
      </c>
      <c r="B903">
        <v>78</v>
      </c>
      <c r="C903" s="2">
        <v>9</v>
      </c>
      <c r="D903" s="2">
        <v>8.11999988555908</v>
      </c>
      <c r="E903" s="2">
        <v>7.23000001907349</v>
      </c>
      <c r="F903" s="2">
        <v>6.38000011444092</v>
      </c>
      <c r="G903" s="2">
        <v>5.5</v>
      </c>
    </row>
    <row r="904" spans="1:7" ht="12.75">
      <c r="A904" t="s">
        <v>27</v>
      </c>
      <c r="B904">
        <v>80</v>
      </c>
      <c r="C904" s="2">
        <v>9.4399995803833</v>
      </c>
      <c r="D904" s="2">
        <v>8.52999973297119</v>
      </c>
      <c r="E904" s="2">
        <v>7.59999990463257</v>
      </c>
      <c r="F904" s="2">
        <v>6.71999979019165</v>
      </c>
      <c r="G904" s="2">
        <v>5.80000019073486</v>
      </c>
    </row>
    <row r="905" spans="1:7" ht="12.75">
      <c r="A905" t="s">
        <v>27</v>
      </c>
      <c r="B905">
        <v>82</v>
      </c>
      <c r="C905" s="2">
        <v>9.88396644592285</v>
      </c>
      <c r="D905" s="2">
        <v>8.9316577911377</v>
      </c>
      <c r="E905" s="2">
        <v>7.94446992874146</v>
      </c>
      <c r="F905" s="2">
        <v>7.03911018371582</v>
      </c>
      <c r="G905" s="2">
        <v>6.09159421920776</v>
      </c>
    </row>
    <row r="906" spans="1:7" ht="12.75">
      <c r="A906" t="s">
        <v>27</v>
      </c>
      <c r="B906">
        <v>84</v>
      </c>
      <c r="C906" s="2">
        <v>10.3429641723633</v>
      </c>
      <c r="D906" s="2">
        <v>9.35073471069336</v>
      </c>
      <c r="E906" s="2">
        <v>8.31367778778076</v>
      </c>
      <c r="F906" s="2">
        <v>7.37785291671753</v>
      </c>
      <c r="G906" s="2">
        <v>6.39478778839111</v>
      </c>
    </row>
    <row r="907" spans="1:7" ht="12.75">
      <c r="A907" t="s">
        <v>27</v>
      </c>
      <c r="B907">
        <v>86</v>
      </c>
      <c r="C907" s="2">
        <v>10.8160314559937</v>
      </c>
      <c r="D907" s="2">
        <v>9.77865791320801</v>
      </c>
      <c r="E907" s="2">
        <v>8.68717861175537</v>
      </c>
      <c r="F907" s="2">
        <v>7.71811008453369</v>
      </c>
      <c r="G907" s="2">
        <v>6.69920921325684</v>
      </c>
    </row>
    <row r="908" spans="1:7" ht="12.75">
      <c r="A908" t="s">
        <v>27</v>
      </c>
      <c r="B908">
        <v>88</v>
      </c>
      <c r="C908" s="2">
        <v>11.3056526184082</v>
      </c>
      <c r="D908" s="2">
        <v>10.2162322998047</v>
      </c>
      <c r="E908" s="2">
        <v>9.06480407714844</v>
      </c>
      <c r="F908" s="2">
        <v>8.05857372283936</v>
      </c>
      <c r="G908" s="2">
        <v>7.00343179702759</v>
      </c>
    </row>
    <row r="909" spans="1:7" ht="12.75">
      <c r="A909" t="s">
        <v>27</v>
      </c>
      <c r="B909">
        <v>90</v>
      </c>
      <c r="C909" s="2">
        <v>11.8147163391113</v>
      </c>
      <c r="D909" s="2">
        <v>10.6644115447998</v>
      </c>
      <c r="E909" s="2">
        <v>9.44641590118408</v>
      </c>
      <c r="F909" s="2">
        <v>8.39779186248779</v>
      </c>
      <c r="G909" s="2">
        <v>7.30586814880371</v>
      </c>
    </row>
    <row r="910" spans="1:7" ht="12.75">
      <c r="A910" t="s">
        <v>27</v>
      </c>
      <c r="B910">
        <v>92</v>
      </c>
      <c r="C910" s="2">
        <v>12.3465309143066</v>
      </c>
      <c r="D910" s="2">
        <v>11.1243181228638</v>
      </c>
      <c r="E910" s="2">
        <v>9.8319149017334</v>
      </c>
      <c r="F910" s="2">
        <v>8.73416328430176</v>
      </c>
      <c r="G910" s="2">
        <v>7.6047568321228</v>
      </c>
    </row>
    <row r="911" spans="1:7" ht="12.75">
      <c r="A911" t="s">
        <v>27</v>
      </c>
      <c r="B911">
        <v>94</v>
      </c>
      <c r="C911" s="2">
        <v>12.9048557281494</v>
      </c>
      <c r="D911" s="2">
        <v>11.5972375869751</v>
      </c>
      <c r="E911" s="2">
        <v>10.2212371826172</v>
      </c>
      <c r="F911" s="2">
        <v>9.06592845916748</v>
      </c>
      <c r="G911" s="2">
        <v>7.89815807342529</v>
      </c>
    </row>
    <row r="912" spans="1:7" ht="12.75">
      <c r="A912" t="s">
        <v>27</v>
      </c>
      <c r="B912">
        <v>96</v>
      </c>
      <c r="C912" s="2">
        <v>13.4939184188843</v>
      </c>
      <c r="D912" s="2">
        <v>12.0846424102783</v>
      </c>
      <c r="E912" s="2">
        <v>10.6143569946289</v>
      </c>
      <c r="F912" s="2">
        <v>9.39116191864014</v>
      </c>
      <c r="G912" s="2">
        <v>8.18393993377686</v>
      </c>
    </row>
    <row r="913" spans="1:7" ht="12.75">
      <c r="A913" t="s">
        <v>27</v>
      </c>
      <c r="B913">
        <v>98</v>
      </c>
      <c r="C913" s="2">
        <v>14.1184377670288</v>
      </c>
      <c r="D913" s="2">
        <v>12.5881834030151</v>
      </c>
      <c r="E913" s="2">
        <v>11.0112934112549</v>
      </c>
      <c r="F913" s="2">
        <v>9.70776557922363</v>
      </c>
      <c r="G913" s="2">
        <v>8.45977783203125</v>
      </c>
    </row>
    <row r="914" spans="1:7" ht="12.75">
      <c r="A914" t="s">
        <v>27</v>
      </c>
      <c r="B914">
        <v>100</v>
      </c>
      <c r="C914" s="2">
        <v>14.7836494445801</v>
      </c>
      <c r="D914" s="2">
        <v>13.1097116470337</v>
      </c>
      <c r="E914" s="2">
        <v>11.4121103286743</v>
      </c>
      <c r="F914" s="2">
        <v>10.0134611129761</v>
      </c>
      <c r="G914" s="2">
        <v>8.72313785552979</v>
      </c>
    </row>
    <row r="915" spans="1:7" ht="12.75">
      <c r="A915" t="s">
        <v>28</v>
      </c>
      <c r="B915">
        <v>6</v>
      </c>
      <c r="C915" s="2">
        <v>0.0199999995529652</v>
      </c>
      <c r="D915" s="2">
        <v>0.0184250008314848</v>
      </c>
      <c r="E915" s="2">
        <v>0.0149999996647239</v>
      </c>
      <c r="F915" s="2">
        <v>0.00999999977648258</v>
      </c>
      <c r="G915" s="2">
        <v>0.00999999977648258</v>
      </c>
    </row>
    <row r="916" spans="1:7" ht="12.75">
      <c r="A916" t="s">
        <v>28</v>
      </c>
      <c r="B916">
        <v>8</v>
      </c>
      <c r="C916" s="2">
        <v>0.0399999991059303</v>
      </c>
      <c r="D916" s="2">
        <v>0.0399999991059303</v>
      </c>
      <c r="E916" s="2">
        <v>0.0299999993294477</v>
      </c>
      <c r="F916" s="2">
        <v>0.0199999995529652</v>
      </c>
      <c r="G916" s="2">
        <v>0.0199999995529652</v>
      </c>
    </row>
    <row r="917" spans="1:7" ht="12.75">
      <c r="A917" t="s">
        <v>28</v>
      </c>
      <c r="B917">
        <v>10</v>
      </c>
      <c r="C917" s="2">
        <v>0.0599999986588955</v>
      </c>
      <c r="D917" s="2">
        <v>0.053676001727581</v>
      </c>
      <c r="E917" s="2">
        <v>0.0500000007450581</v>
      </c>
      <c r="F917" s="2">
        <v>0.0399999991059303</v>
      </c>
      <c r="G917" s="2">
        <v>0.0299999993294477</v>
      </c>
    </row>
    <row r="918" spans="1:7" ht="12.75">
      <c r="A918" t="s">
        <v>28</v>
      </c>
      <c r="B918">
        <v>12</v>
      </c>
      <c r="C918" s="2">
        <v>0.100000001490116</v>
      </c>
      <c r="D918" s="2">
        <v>0.0859609991312027</v>
      </c>
      <c r="E918" s="2">
        <v>0.0700000002980232</v>
      </c>
      <c r="F918" s="2">
        <v>0.0599999986588955</v>
      </c>
      <c r="G918" s="2">
        <v>0.0500000007450581</v>
      </c>
    </row>
    <row r="919" spans="1:7" ht="12.75">
      <c r="A919" t="s">
        <v>28</v>
      </c>
      <c r="B919">
        <v>14</v>
      </c>
      <c r="C919" s="2">
        <v>0.150000005960464</v>
      </c>
      <c r="D919" s="2">
        <v>0.129456996917725</v>
      </c>
      <c r="E919" s="2">
        <v>0.100000001490116</v>
      </c>
      <c r="F919" s="2">
        <v>0.0900000035762787</v>
      </c>
      <c r="G919" s="2">
        <v>0.0799999982118607</v>
      </c>
    </row>
    <row r="920" spans="1:7" ht="12.75">
      <c r="A920" t="s">
        <v>28</v>
      </c>
      <c r="B920">
        <v>16</v>
      </c>
      <c r="C920" s="2">
        <v>0.200000002980232</v>
      </c>
      <c r="D920" s="2">
        <v>0.180000007152557</v>
      </c>
      <c r="E920" s="2">
        <v>0.159999996423721</v>
      </c>
      <c r="F920" s="2">
        <v>0.140000000596046</v>
      </c>
      <c r="G920" s="2">
        <v>0.119999997317791</v>
      </c>
    </row>
    <row r="921" spans="1:7" ht="12.75">
      <c r="A921" t="s">
        <v>28</v>
      </c>
      <c r="B921">
        <v>18</v>
      </c>
      <c r="C921" s="2">
        <v>0.280000001192093</v>
      </c>
      <c r="D921" s="2">
        <v>0.25</v>
      </c>
      <c r="E921" s="2">
        <v>0.219999998807907</v>
      </c>
      <c r="F921" s="2">
        <v>0.189999997615814</v>
      </c>
      <c r="G921" s="2">
        <v>0.159999996423721</v>
      </c>
    </row>
    <row r="922" spans="1:7" ht="12.75">
      <c r="A922" t="s">
        <v>28</v>
      </c>
      <c r="B922">
        <v>20</v>
      </c>
      <c r="C922" s="2">
        <v>0.370000004768372</v>
      </c>
      <c r="D922" s="2">
        <v>0.340000003576279</v>
      </c>
      <c r="E922" s="2">
        <v>0.300000011920929</v>
      </c>
      <c r="F922" s="2">
        <v>0.259999990463257</v>
      </c>
      <c r="G922" s="2">
        <v>0.219999998807907</v>
      </c>
    </row>
    <row r="923" spans="1:7" ht="12.75">
      <c r="A923" t="s">
        <v>28</v>
      </c>
      <c r="B923">
        <v>22</v>
      </c>
      <c r="C923" s="2">
        <v>0.490000009536743</v>
      </c>
      <c r="D923" s="2">
        <v>0.430000007152557</v>
      </c>
      <c r="E923" s="2">
        <v>0.379999995231628</v>
      </c>
      <c r="F923" s="2">
        <v>0.330000013113022</v>
      </c>
      <c r="G923" s="2">
        <v>0.280000001192093</v>
      </c>
    </row>
    <row r="924" spans="1:7" ht="12.75">
      <c r="A924" t="s">
        <v>28</v>
      </c>
      <c r="B924">
        <v>24</v>
      </c>
      <c r="C924" s="2">
        <v>0.610000014305115</v>
      </c>
      <c r="D924" s="2">
        <v>0.550000011920929</v>
      </c>
      <c r="E924" s="2">
        <v>0.479999989271164</v>
      </c>
      <c r="F924" s="2">
        <v>0.409999996423721</v>
      </c>
      <c r="G924" s="2">
        <v>0.349999994039536</v>
      </c>
    </row>
    <row r="925" spans="1:7" ht="12.75">
      <c r="A925" t="s">
        <v>28</v>
      </c>
      <c r="B925">
        <v>26</v>
      </c>
      <c r="C925" s="2">
        <v>0.75</v>
      </c>
      <c r="D925" s="2">
        <v>0.670000016689301</v>
      </c>
      <c r="E925" s="2">
        <v>0.589999973773956</v>
      </c>
      <c r="F925" s="2">
        <v>0.509999990463257</v>
      </c>
      <c r="G925" s="2">
        <v>0.430000007152557</v>
      </c>
    </row>
    <row r="926" spans="1:7" ht="12.75">
      <c r="A926" t="s">
        <v>28</v>
      </c>
      <c r="B926">
        <v>28</v>
      </c>
      <c r="C926" s="2">
        <v>0.910000026226044</v>
      </c>
      <c r="D926" s="2">
        <v>0.810000002384186</v>
      </c>
      <c r="E926" s="2">
        <v>0.709999978542328</v>
      </c>
      <c r="F926" s="2">
        <v>0.620000004768372</v>
      </c>
      <c r="G926" s="2">
        <v>0.519999980926514</v>
      </c>
    </row>
    <row r="927" spans="1:7" ht="12.75">
      <c r="A927" t="s">
        <v>28</v>
      </c>
      <c r="B927">
        <v>30</v>
      </c>
      <c r="C927" s="2">
        <v>1.08000004291534</v>
      </c>
      <c r="D927" s="2">
        <v>0.959999978542328</v>
      </c>
      <c r="E927" s="2">
        <v>0.839999973773956</v>
      </c>
      <c r="F927" s="2">
        <v>0.730000019073486</v>
      </c>
      <c r="G927" s="2">
        <v>0.620000004768372</v>
      </c>
    </row>
    <row r="928" spans="1:7" ht="12.75">
      <c r="A928" t="s">
        <v>28</v>
      </c>
      <c r="B928">
        <v>32</v>
      </c>
      <c r="C928" s="2">
        <v>1.25999999046326</v>
      </c>
      <c r="D928" s="2">
        <v>1.12000000476837</v>
      </c>
      <c r="E928" s="2">
        <v>0.990000009536743</v>
      </c>
      <c r="F928" s="2">
        <v>0.860000014305115</v>
      </c>
      <c r="G928" s="2">
        <v>0.720000028610229</v>
      </c>
    </row>
    <row r="929" spans="1:7" ht="12.75">
      <c r="A929" t="s">
        <v>28</v>
      </c>
      <c r="B929">
        <v>34</v>
      </c>
      <c r="C929" s="2">
        <v>1.46000003814697</v>
      </c>
      <c r="D929" s="2">
        <v>1.29999995231628</v>
      </c>
      <c r="E929" s="2">
        <v>1.14999997615814</v>
      </c>
      <c r="F929" s="2">
        <v>0.990000009536743</v>
      </c>
      <c r="G929" s="2">
        <v>0.829999983310699</v>
      </c>
    </row>
    <row r="930" spans="1:7" ht="12.75">
      <c r="A930" t="s">
        <v>28</v>
      </c>
      <c r="B930">
        <v>36</v>
      </c>
      <c r="C930" s="2">
        <v>1.67999994754791</v>
      </c>
      <c r="D930" s="2">
        <v>1.5</v>
      </c>
      <c r="E930" s="2">
        <v>1.32000005245209</v>
      </c>
      <c r="F930" s="2">
        <v>1.13999998569489</v>
      </c>
      <c r="G930" s="2">
        <v>0.959999978542328</v>
      </c>
    </row>
    <row r="931" spans="1:7" ht="12.75">
      <c r="A931" t="s">
        <v>28</v>
      </c>
      <c r="B931">
        <v>38</v>
      </c>
      <c r="C931" s="2">
        <v>1.91999995708466</v>
      </c>
      <c r="D931" s="2">
        <v>1.71000003814697</v>
      </c>
      <c r="E931" s="2">
        <v>1.5</v>
      </c>
      <c r="F931" s="2">
        <v>1.29999995231628</v>
      </c>
      <c r="G931" s="2">
        <v>1.10000002384186</v>
      </c>
    </row>
    <row r="932" spans="1:7" ht="12.75">
      <c r="A932" t="s">
        <v>28</v>
      </c>
      <c r="B932">
        <v>40</v>
      </c>
      <c r="C932" s="2">
        <v>2.17000007629395</v>
      </c>
      <c r="D932" s="2">
        <v>1.92999994754791</v>
      </c>
      <c r="E932" s="2">
        <v>1.70000004768372</v>
      </c>
      <c r="F932" s="2">
        <v>1.47000002861023</v>
      </c>
      <c r="G932" s="2">
        <v>1.24000000953674</v>
      </c>
    </row>
    <row r="933" spans="1:7" ht="12.75">
      <c r="A933" t="s">
        <v>28</v>
      </c>
      <c r="B933">
        <v>42</v>
      </c>
      <c r="C933" s="2">
        <v>2.4300000667572</v>
      </c>
      <c r="D933" s="2">
        <v>2.17000007629395</v>
      </c>
      <c r="E933" s="2">
        <v>1.9099999666214</v>
      </c>
      <c r="F933" s="2">
        <v>1.64999997615814</v>
      </c>
      <c r="G933" s="2">
        <v>1.38999998569489</v>
      </c>
    </row>
    <row r="934" spans="1:7" ht="12.75">
      <c r="A934" t="s">
        <v>28</v>
      </c>
      <c r="B934">
        <v>44</v>
      </c>
      <c r="C934" s="2">
        <v>2.71000003814697</v>
      </c>
      <c r="D934" s="2">
        <v>2.42000007629395</v>
      </c>
      <c r="E934" s="2">
        <v>2.13000011444092</v>
      </c>
      <c r="F934" s="2">
        <v>1.8400000333786</v>
      </c>
      <c r="G934" s="2">
        <v>1.54999995231628</v>
      </c>
    </row>
    <row r="935" spans="1:7" ht="12.75">
      <c r="A935" t="s">
        <v>28</v>
      </c>
      <c r="B935">
        <v>46</v>
      </c>
      <c r="C935" s="2">
        <v>3</v>
      </c>
      <c r="D935" s="2">
        <v>2.6800000667572</v>
      </c>
      <c r="E935" s="2">
        <v>2.35999989509583</v>
      </c>
      <c r="F935" s="2">
        <v>2.03999996185303</v>
      </c>
      <c r="G935" s="2">
        <v>1.72000002861023</v>
      </c>
    </row>
    <row r="936" spans="1:7" ht="12.75">
      <c r="A936" t="s">
        <v>28</v>
      </c>
      <c r="B936">
        <v>48</v>
      </c>
      <c r="C936" s="2">
        <v>3.29999995231628</v>
      </c>
      <c r="D936" s="2">
        <v>2.95000004768372</v>
      </c>
      <c r="E936" s="2">
        <v>2.59999990463257</v>
      </c>
      <c r="F936" s="2">
        <v>2.24000000953674</v>
      </c>
      <c r="G936" s="2">
        <v>1.88999998569489</v>
      </c>
    </row>
    <row r="937" spans="1:7" ht="12.75">
      <c r="A937" t="s">
        <v>28</v>
      </c>
      <c r="B937">
        <v>50</v>
      </c>
      <c r="C937" s="2">
        <v>3.63000011444092</v>
      </c>
      <c r="D937" s="2">
        <v>3.24000000953674</v>
      </c>
      <c r="E937" s="2">
        <v>2.84999990463257</v>
      </c>
      <c r="F937" s="2">
        <v>2.46000003814697</v>
      </c>
      <c r="G937" s="2">
        <v>2.0699999332428</v>
      </c>
    </row>
    <row r="938" spans="1:7" ht="12.75">
      <c r="A938" t="s">
        <v>28</v>
      </c>
      <c r="B938">
        <v>52</v>
      </c>
      <c r="C938" s="2">
        <v>3.96000003814697</v>
      </c>
      <c r="D938" s="2">
        <v>3.52999997138977</v>
      </c>
      <c r="E938" s="2">
        <v>3.10999989509583</v>
      </c>
      <c r="F938" s="2">
        <v>2.69000005722046</v>
      </c>
      <c r="G938" s="2">
        <v>2.25999999046326</v>
      </c>
    </row>
    <row r="939" spans="1:7" ht="12.75">
      <c r="A939" t="s">
        <v>28</v>
      </c>
      <c r="B939">
        <v>54</v>
      </c>
      <c r="C939" s="2">
        <v>4.30000019073486</v>
      </c>
      <c r="D939" s="2">
        <v>3.83999991416931</v>
      </c>
      <c r="E939" s="2">
        <v>3.38000011444092</v>
      </c>
      <c r="F939" s="2">
        <v>2.92000007629395</v>
      </c>
      <c r="G939" s="2">
        <v>2.46000003814697</v>
      </c>
    </row>
    <row r="940" spans="1:7" ht="12.75">
      <c r="A940" t="s">
        <v>28</v>
      </c>
      <c r="B940">
        <v>56</v>
      </c>
      <c r="C940" s="2">
        <v>4.65999984741211</v>
      </c>
      <c r="D940" s="2">
        <v>4.15999984741211</v>
      </c>
      <c r="E940" s="2">
        <v>3.66000008583069</v>
      </c>
      <c r="F940" s="2">
        <v>3.16000008583069</v>
      </c>
      <c r="G940" s="2">
        <v>2.66000008583069</v>
      </c>
    </row>
    <row r="941" spans="1:7" ht="12.75">
      <c r="A941" t="s">
        <v>28</v>
      </c>
      <c r="B941">
        <v>58</v>
      </c>
      <c r="C941" s="2">
        <v>5.03000020980835</v>
      </c>
      <c r="D941" s="2">
        <v>4.48999977111816</v>
      </c>
      <c r="E941" s="2">
        <v>3.95000004768372</v>
      </c>
      <c r="F941" s="2">
        <v>3.41000008583069</v>
      </c>
      <c r="G941" s="2">
        <v>2.86999988555908</v>
      </c>
    </row>
    <row r="942" spans="1:7" ht="12.75">
      <c r="A942" t="s">
        <v>28</v>
      </c>
      <c r="B942">
        <v>60</v>
      </c>
      <c r="C942" s="2">
        <v>5.40000009536743</v>
      </c>
      <c r="D942" s="2">
        <v>4.82000017166138</v>
      </c>
      <c r="E942" s="2">
        <v>4.25</v>
      </c>
      <c r="F942" s="2">
        <v>3.67000007629395</v>
      </c>
      <c r="G942" s="2">
        <v>3.09999990463257</v>
      </c>
    </row>
    <row r="943" spans="1:7" ht="12.75">
      <c r="A943" t="s">
        <v>28</v>
      </c>
      <c r="B943">
        <v>62</v>
      </c>
      <c r="C943" s="2">
        <v>5.76999998092651</v>
      </c>
      <c r="D943" s="2">
        <v>5.15999984741211</v>
      </c>
      <c r="E943" s="2">
        <v>4.55000019073486</v>
      </c>
      <c r="F943" s="2">
        <v>3.94000005722046</v>
      </c>
      <c r="G943" s="2">
        <v>3.33999991416931</v>
      </c>
    </row>
    <row r="944" spans="1:7" ht="12.75">
      <c r="A944" t="s">
        <v>28</v>
      </c>
      <c r="B944">
        <v>64</v>
      </c>
      <c r="C944" s="2">
        <v>6.15000009536743</v>
      </c>
      <c r="D944" s="2">
        <v>5.5</v>
      </c>
      <c r="E944" s="2">
        <v>4.8600001335144</v>
      </c>
      <c r="F944" s="2">
        <v>4.21000003814697</v>
      </c>
      <c r="G944" s="2">
        <v>3.57999992370605</v>
      </c>
    </row>
    <row r="945" spans="1:7" ht="12.75">
      <c r="A945" t="s">
        <v>28</v>
      </c>
      <c r="B945">
        <v>66</v>
      </c>
      <c r="C945" s="2">
        <v>6.53000020980835</v>
      </c>
      <c r="D945" s="2">
        <v>5.84000015258789</v>
      </c>
      <c r="E945" s="2">
        <v>5.17000007629395</v>
      </c>
      <c r="F945" s="2">
        <v>4.5</v>
      </c>
      <c r="G945" s="2">
        <v>3.82999992370605</v>
      </c>
    </row>
    <row r="946" spans="1:7" ht="12.75">
      <c r="A946" t="s">
        <v>28</v>
      </c>
      <c r="B946">
        <v>68</v>
      </c>
      <c r="C946" s="2">
        <v>6.92000007629395</v>
      </c>
      <c r="D946" s="2">
        <v>6.19000005722046</v>
      </c>
      <c r="E946" s="2">
        <v>5.48999977111816</v>
      </c>
      <c r="F946" s="2">
        <v>4.78999996185303</v>
      </c>
      <c r="G946" s="2">
        <v>4.09000015258789</v>
      </c>
    </row>
    <row r="947" spans="1:7" ht="12.75">
      <c r="A947" t="s">
        <v>28</v>
      </c>
      <c r="B947">
        <v>70</v>
      </c>
      <c r="C947" s="2">
        <v>7.32999992370605</v>
      </c>
      <c r="D947" s="2">
        <v>6.55999994277954</v>
      </c>
      <c r="E947" s="2">
        <v>5.82000017166138</v>
      </c>
      <c r="F947" s="2">
        <v>5.07999992370605</v>
      </c>
      <c r="G947" s="2">
        <v>4.3600001335144</v>
      </c>
    </row>
    <row r="948" spans="1:7" ht="12.75">
      <c r="A948" t="s">
        <v>28</v>
      </c>
      <c r="B948">
        <v>72</v>
      </c>
      <c r="C948" s="2">
        <v>7.73999977111816</v>
      </c>
      <c r="D948" s="2">
        <v>6.92999982833862</v>
      </c>
      <c r="E948" s="2">
        <v>6.15999984741211</v>
      </c>
      <c r="F948" s="2">
        <v>5.3899998664856</v>
      </c>
      <c r="G948" s="2">
        <v>4.6399998664856</v>
      </c>
    </row>
    <row r="949" spans="1:7" ht="12.75">
      <c r="A949" t="s">
        <v>28</v>
      </c>
      <c r="B949">
        <v>74</v>
      </c>
      <c r="C949" s="2">
        <v>8.14999961853027</v>
      </c>
      <c r="D949" s="2">
        <v>7.30999994277954</v>
      </c>
      <c r="E949" s="2">
        <v>6.51000022888184</v>
      </c>
      <c r="F949" s="2">
        <v>5.71000003814697</v>
      </c>
      <c r="G949" s="2">
        <v>4.92000007629395</v>
      </c>
    </row>
    <row r="950" spans="1:7" ht="12.75">
      <c r="A950" t="s">
        <v>28</v>
      </c>
      <c r="B950">
        <v>76</v>
      </c>
      <c r="C950" s="2">
        <v>8.56999969482422</v>
      </c>
      <c r="D950" s="2">
        <v>7.71000003814697</v>
      </c>
      <c r="E950" s="2">
        <v>6.8600001335144</v>
      </c>
      <c r="F950" s="2">
        <v>6.03999996185303</v>
      </c>
      <c r="G950" s="2">
        <v>5.21000003814697</v>
      </c>
    </row>
    <row r="951" spans="1:7" ht="12.75">
      <c r="A951" t="s">
        <v>28</v>
      </c>
      <c r="B951">
        <v>78</v>
      </c>
      <c r="C951" s="2">
        <v>9</v>
      </c>
      <c r="D951" s="2">
        <v>8.11999988555908</v>
      </c>
      <c r="E951" s="2">
        <v>7.23000001907349</v>
      </c>
      <c r="F951" s="2">
        <v>6.38000011444092</v>
      </c>
      <c r="G951" s="2">
        <v>5.5</v>
      </c>
    </row>
    <row r="952" spans="1:7" ht="12.75">
      <c r="A952" t="s">
        <v>28</v>
      </c>
      <c r="B952">
        <v>80</v>
      </c>
      <c r="C952" s="2">
        <v>9.4399995803833</v>
      </c>
      <c r="D952" s="2">
        <v>8.52999973297119</v>
      </c>
      <c r="E952" s="2">
        <v>7.59999990463257</v>
      </c>
      <c r="F952" s="2">
        <v>6.71999979019165</v>
      </c>
      <c r="G952" s="2">
        <v>5.80000019073486</v>
      </c>
    </row>
    <row r="953" spans="1:7" ht="12.75">
      <c r="A953" t="s">
        <v>28</v>
      </c>
      <c r="B953">
        <v>82</v>
      </c>
      <c r="C953" s="2">
        <v>9.88396644592285</v>
      </c>
      <c r="D953" s="2">
        <v>8.9316577911377</v>
      </c>
      <c r="E953" s="2">
        <v>7.94446992874146</v>
      </c>
      <c r="F953" s="2">
        <v>7.03911018371582</v>
      </c>
      <c r="G953" s="2">
        <v>6.09159421920776</v>
      </c>
    </row>
    <row r="954" spans="1:7" ht="12.75">
      <c r="A954" t="s">
        <v>28</v>
      </c>
      <c r="B954">
        <v>84</v>
      </c>
      <c r="C954" s="2">
        <v>10.3429641723633</v>
      </c>
      <c r="D954" s="2">
        <v>9.35073471069336</v>
      </c>
      <c r="E954" s="2">
        <v>8.31367778778076</v>
      </c>
      <c r="F954" s="2">
        <v>7.37785291671753</v>
      </c>
      <c r="G954" s="2">
        <v>6.39478778839111</v>
      </c>
    </row>
    <row r="955" spans="1:7" ht="12.75">
      <c r="A955" t="s">
        <v>28</v>
      </c>
      <c r="B955">
        <v>86</v>
      </c>
      <c r="C955" s="2">
        <v>10.8160314559937</v>
      </c>
      <c r="D955" s="2">
        <v>9.77865791320801</v>
      </c>
      <c r="E955" s="2">
        <v>8.68717861175537</v>
      </c>
      <c r="F955" s="2">
        <v>7.71811008453369</v>
      </c>
      <c r="G955" s="2">
        <v>6.69920921325684</v>
      </c>
    </row>
    <row r="956" spans="1:7" ht="12.75">
      <c r="A956" t="s">
        <v>28</v>
      </c>
      <c r="B956">
        <v>88</v>
      </c>
      <c r="C956" s="2">
        <v>11.3056526184082</v>
      </c>
      <c r="D956" s="2">
        <v>10.2162322998047</v>
      </c>
      <c r="E956" s="2">
        <v>9.06480407714844</v>
      </c>
      <c r="F956" s="2">
        <v>8.05857372283936</v>
      </c>
      <c r="G956" s="2">
        <v>7.00343179702759</v>
      </c>
    </row>
    <row r="957" spans="1:7" ht="12.75">
      <c r="A957" t="s">
        <v>28</v>
      </c>
      <c r="B957">
        <v>90</v>
      </c>
      <c r="C957" s="2">
        <v>11.8147163391113</v>
      </c>
      <c r="D957" s="2">
        <v>10.6644115447998</v>
      </c>
      <c r="E957" s="2">
        <v>9.44641590118408</v>
      </c>
      <c r="F957" s="2">
        <v>8.39779186248779</v>
      </c>
      <c r="G957" s="2">
        <v>7.30586814880371</v>
      </c>
    </row>
    <row r="958" spans="1:7" ht="12.75">
      <c r="A958" t="s">
        <v>28</v>
      </c>
      <c r="B958">
        <v>92</v>
      </c>
      <c r="C958" s="2">
        <v>12.3465309143066</v>
      </c>
      <c r="D958" s="2">
        <v>11.1243181228638</v>
      </c>
      <c r="E958" s="2">
        <v>9.8319149017334</v>
      </c>
      <c r="F958" s="2">
        <v>8.73416328430176</v>
      </c>
      <c r="G958" s="2">
        <v>7.6047568321228</v>
      </c>
    </row>
    <row r="959" spans="1:7" ht="12.75">
      <c r="A959" t="s">
        <v>28</v>
      </c>
      <c r="B959">
        <v>94</v>
      </c>
      <c r="C959" s="2">
        <v>12.9048557281494</v>
      </c>
      <c r="D959" s="2">
        <v>11.5972375869751</v>
      </c>
      <c r="E959" s="2">
        <v>10.2212371826172</v>
      </c>
      <c r="F959" s="2">
        <v>9.06592845916748</v>
      </c>
      <c r="G959" s="2">
        <v>7.89815807342529</v>
      </c>
    </row>
    <row r="960" spans="1:7" ht="12.75">
      <c r="A960" t="s">
        <v>28</v>
      </c>
      <c r="B960">
        <v>96</v>
      </c>
      <c r="C960" s="2">
        <v>13.4939184188843</v>
      </c>
      <c r="D960" s="2">
        <v>12.0846424102783</v>
      </c>
      <c r="E960" s="2">
        <v>10.6143569946289</v>
      </c>
      <c r="F960" s="2">
        <v>9.39116191864014</v>
      </c>
      <c r="G960" s="2">
        <v>8.18393993377686</v>
      </c>
    </row>
    <row r="961" spans="1:7" ht="12.75">
      <c r="A961" t="s">
        <v>28</v>
      </c>
      <c r="B961">
        <v>98</v>
      </c>
      <c r="C961" s="2">
        <v>14.1184377670288</v>
      </c>
      <c r="D961" s="2">
        <v>12.5881834030151</v>
      </c>
      <c r="E961" s="2">
        <v>11.0112934112549</v>
      </c>
      <c r="F961" s="2">
        <v>9.70776557922363</v>
      </c>
      <c r="G961" s="2">
        <v>8.45977783203125</v>
      </c>
    </row>
    <row r="962" spans="1:7" ht="12.75">
      <c r="A962" t="s">
        <v>28</v>
      </c>
      <c r="B962">
        <v>100</v>
      </c>
      <c r="C962" s="2">
        <v>14.7836494445801</v>
      </c>
      <c r="D962" s="2">
        <v>13.1097116470337</v>
      </c>
      <c r="E962" s="2">
        <v>11.4121103286743</v>
      </c>
      <c r="F962" s="2">
        <v>10.0134611129761</v>
      </c>
      <c r="G962" s="2">
        <v>8.72313785552979</v>
      </c>
    </row>
    <row r="963" spans="1:7" ht="12.75">
      <c r="A963" t="s">
        <v>29</v>
      </c>
      <c r="B963">
        <v>6</v>
      </c>
      <c r="C963" s="2">
        <v>0.0199999995529652</v>
      </c>
      <c r="D963" s="2">
        <v>0.0184250008314848</v>
      </c>
      <c r="E963" s="2">
        <v>0.0149999996647239</v>
      </c>
      <c r="F963" s="2">
        <v>0.00999999977648258</v>
      </c>
      <c r="G963" s="2">
        <v>0.00999999977648258</v>
      </c>
    </row>
    <row r="964" spans="1:7" ht="12.75">
      <c r="A964" t="s">
        <v>29</v>
      </c>
      <c r="B964">
        <v>8</v>
      </c>
      <c r="C964" s="2">
        <v>0.0399999991059303</v>
      </c>
      <c r="D964" s="2">
        <v>0.0399999991059303</v>
      </c>
      <c r="E964" s="2">
        <v>0.0299999993294477</v>
      </c>
      <c r="F964" s="2">
        <v>0.0199999995529652</v>
      </c>
      <c r="G964" s="2">
        <v>0.0199999995529652</v>
      </c>
    </row>
    <row r="965" spans="1:7" ht="12.75">
      <c r="A965" t="s">
        <v>29</v>
      </c>
      <c r="B965">
        <v>10</v>
      </c>
      <c r="C965" s="2">
        <v>0.0599999986588955</v>
      </c>
      <c r="D965" s="2">
        <v>0.053676001727581</v>
      </c>
      <c r="E965" s="2">
        <v>0.0500000007450581</v>
      </c>
      <c r="F965" s="2">
        <v>0.0399999991059303</v>
      </c>
      <c r="G965" s="2">
        <v>0.0299999993294477</v>
      </c>
    </row>
    <row r="966" spans="1:7" ht="12.75">
      <c r="A966" t="s">
        <v>29</v>
      </c>
      <c r="B966">
        <v>12</v>
      </c>
      <c r="C966" s="2">
        <v>0.100000001490116</v>
      </c>
      <c r="D966" s="2">
        <v>0.0859609991312027</v>
      </c>
      <c r="E966" s="2">
        <v>0.0700000002980232</v>
      </c>
      <c r="F966" s="2">
        <v>0.0599999986588955</v>
      </c>
      <c r="G966" s="2">
        <v>0.0500000007450581</v>
      </c>
    </row>
    <row r="967" spans="1:7" ht="12.75">
      <c r="A967" t="s">
        <v>29</v>
      </c>
      <c r="B967">
        <v>14</v>
      </c>
      <c r="C967" s="2">
        <v>0.150000005960464</v>
      </c>
      <c r="D967" s="2">
        <v>0.129456996917725</v>
      </c>
      <c r="E967" s="2">
        <v>0.100000001490116</v>
      </c>
      <c r="F967" s="2">
        <v>0.0900000035762787</v>
      </c>
      <c r="G967" s="2">
        <v>0.0799999982118607</v>
      </c>
    </row>
    <row r="968" spans="1:7" ht="12.75">
      <c r="A968" t="s">
        <v>29</v>
      </c>
      <c r="B968">
        <v>16</v>
      </c>
      <c r="C968" s="2">
        <v>0.200000002980232</v>
      </c>
      <c r="D968" s="2">
        <v>0.180000007152557</v>
      </c>
      <c r="E968" s="2">
        <v>0.159999996423721</v>
      </c>
      <c r="F968" s="2">
        <v>0.140000000596046</v>
      </c>
      <c r="G968" s="2">
        <v>0.119999997317791</v>
      </c>
    </row>
    <row r="969" spans="1:7" ht="12.75">
      <c r="A969" t="s">
        <v>29</v>
      </c>
      <c r="B969">
        <v>18</v>
      </c>
      <c r="C969" s="2">
        <v>0.280000001192093</v>
      </c>
      <c r="D969" s="2">
        <v>0.25</v>
      </c>
      <c r="E969" s="2">
        <v>0.219999998807907</v>
      </c>
      <c r="F969" s="2">
        <v>0.189999997615814</v>
      </c>
      <c r="G969" s="2">
        <v>0.159999996423721</v>
      </c>
    </row>
    <row r="970" spans="1:7" ht="12.75">
      <c r="A970" t="s">
        <v>29</v>
      </c>
      <c r="B970">
        <v>20</v>
      </c>
      <c r="C970" s="2">
        <v>0.370000004768372</v>
      </c>
      <c r="D970" s="2">
        <v>0.340000003576279</v>
      </c>
      <c r="E970" s="2">
        <v>0.300000011920929</v>
      </c>
      <c r="F970" s="2">
        <v>0.259999990463257</v>
      </c>
      <c r="G970" s="2">
        <v>0.219999998807907</v>
      </c>
    </row>
    <row r="971" spans="1:7" ht="12.75">
      <c r="A971" t="s">
        <v>29</v>
      </c>
      <c r="B971">
        <v>22</v>
      </c>
      <c r="C971" s="2">
        <v>0.490000009536743</v>
      </c>
      <c r="D971" s="2">
        <v>0.430000007152557</v>
      </c>
      <c r="E971" s="2">
        <v>0.379999995231628</v>
      </c>
      <c r="F971" s="2">
        <v>0.330000013113022</v>
      </c>
      <c r="G971" s="2">
        <v>0.280000001192093</v>
      </c>
    </row>
    <row r="972" spans="1:7" ht="12.75">
      <c r="A972" t="s">
        <v>29</v>
      </c>
      <c r="B972">
        <v>24</v>
      </c>
      <c r="C972" s="2">
        <v>0.610000014305115</v>
      </c>
      <c r="D972" s="2">
        <v>0.550000011920929</v>
      </c>
      <c r="E972" s="2">
        <v>0.479999989271164</v>
      </c>
      <c r="F972" s="2">
        <v>0.409999996423721</v>
      </c>
      <c r="G972" s="2">
        <v>0.349999994039536</v>
      </c>
    </row>
    <row r="973" spans="1:7" ht="12.75">
      <c r="A973" t="s">
        <v>29</v>
      </c>
      <c r="B973">
        <v>26</v>
      </c>
      <c r="C973" s="2">
        <v>0.75</v>
      </c>
      <c r="D973" s="2">
        <v>0.670000016689301</v>
      </c>
      <c r="E973" s="2">
        <v>0.589999973773956</v>
      </c>
      <c r="F973" s="2">
        <v>0.509999990463257</v>
      </c>
      <c r="G973" s="2">
        <v>0.430000007152557</v>
      </c>
    </row>
    <row r="974" spans="1:7" ht="12.75">
      <c r="A974" t="s">
        <v>29</v>
      </c>
      <c r="B974">
        <v>28</v>
      </c>
      <c r="C974" s="2">
        <v>0.910000026226044</v>
      </c>
      <c r="D974" s="2">
        <v>0.810000002384186</v>
      </c>
      <c r="E974" s="2">
        <v>0.709999978542328</v>
      </c>
      <c r="F974" s="2">
        <v>0.620000004768372</v>
      </c>
      <c r="G974" s="2">
        <v>0.519999980926514</v>
      </c>
    </row>
    <row r="975" spans="1:7" ht="12.75">
      <c r="A975" t="s">
        <v>29</v>
      </c>
      <c r="B975">
        <v>30</v>
      </c>
      <c r="C975" s="2">
        <v>1.08000004291534</v>
      </c>
      <c r="D975" s="2">
        <v>0.959999978542328</v>
      </c>
      <c r="E975" s="2">
        <v>0.839999973773956</v>
      </c>
      <c r="F975" s="2">
        <v>0.730000019073486</v>
      </c>
      <c r="G975" s="2">
        <v>0.620000004768372</v>
      </c>
    </row>
    <row r="976" spans="1:7" ht="12.75">
      <c r="A976" t="s">
        <v>29</v>
      </c>
      <c r="B976">
        <v>32</v>
      </c>
      <c r="C976" s="2">
        <v>1.25999999046326</v>
      </c>
      <c r="D976" s="2">
        <v>1.12000000476837</v>
      </c>
      <c r="E976" s="2">
        <v>0.990000009536743</v>
      </c>
      <c r="F976" s="2">
        <v>0.860000014305115</v>
      </c>
      <c r="G976" s="2">
        <v>0.720000028610229</v>
      </c>
    </row>
    <row r="977" spans="1:7" ht="12.75">
      <c r="A977" t="s">
        <v>29</v>
      </c>
      <c r="B977">
        <v>34</v>
      </c>
      <c r="C977" s="2">
        <v>1.46000003814697</v>
      </c>
      <c r="D977" s="2">
        <v>1.29999995231628</v>
      </c>
      <c r="E977" s="2">
        <v>1.14999997615814</v>
      </c>
      <c r="F977" s="2">
        <v>0.990000009536743</v>
      </c>
      <c r="G977" s="2">
        <v>0.829999983310699</v>
      </c>
    </row>
    <row r="978" spans="1:7" ht="12.75">
      <c r="A978" t="s">
        <v>29</v>
      </c>
      <c r="B978">
        <v>36</v>
      </c>
      <c r="C978" s="2">
        <v>1.67999994754791</v>
      </c>
      <c r="D978" s="2">
        <v>1.5</v>
      </c>
      <c r="E978" s="2">
        <v>1.32000005245209</v>
      </c>
      <c r="F978" s="2">
        <v>1.13999998569489</v>
      </c>
      <c r="G978" s="2">
        <v>0.959999978542328</v>
      </c>
    </row>
    <row r="979" spans="1:7" ht="12.75">
      <c r="A979" t="s">
        <v>29</v>
      </c>
      <c r="B979">
        <v>38</v>
      </c>
      <c r="C979" s="2">
        <v>1.91999995708466</v>
      </c>
      <c r="D979" s="2">
        <v>1.71000003814697</v>
      </c>
      <c r="E979" s="2">
        <v>1.5</v>
      </c>
      <c r="F979" s="2">
        <v>1.29999995231628</v>
      </c>
      <c r="G979" s="2">
        <v>1.10000002384186</v>
      </c>
    </row>
    <row r="980" spans="1:7" ht="12.75">
      <c r="A980" t="s">
        <v>29</v>
      </c>
      <c r="B980">
        <v>40</v>
      </c>
      <c r="C980" s="2">
        <v>2.17000007629395</v>
      </c>
      <c r="D980" s="2">
        <v>1.92999994754791</v>
      </c>
      <c r="E980" s="2">
        <v>1.70000004768372</v>
      </c>
      <c r="F980" s="2">
        <v>1.47000002861023</v>
      </c>
      <c r="G980" s="2">
        <v>1.24000000953674</v>
      </c>
    </row>
    <row r="981" spans="1:7" ht="12.75">
      <c r="A981" t="s">
        <v>29</v>
      </c>
      <c r="B981">
        <v>42</v>
      </c>
      <c r="C981" s="2">
        <v>2.4300000667572</v>
      </c>
      <c r="D981" s="2">
        <v>2.17000007629395</v>
      </c>
      <c r="E981" s="2">
        <v>1.9099999666214</v>
      </c>
      <c r="F981" s="2">
        <v>1.64999997615814</v>
      </c>
      <c r="G981" s="2">
        <v>1.38999998569489</v>
      </c>
    </row>
    <row r="982" spans="1:7" ht="12.75">
      <c r="A982" t="s">
        <v>29</v>
      </c>
      <c r="B982">
        <v>44</v>
      </c>
      <c r="C982" s="2">
        <v>2.71000003814697</v>
      </c>
      <c r="D982" s="2">
        <v>2.42000007629395</v>
      </c>
      <c r="E982" s="2">
        <v>2.13000011444092</v>
      </c>
      <c r="F982" s="2">
        <v>1.8400000333786</v>
      </c>
      <c r="G982" s="2">
        <v>1.54999995231628</v>
      </c>
    </row>
    <row r="983" spans="1:7" ht="12.75">
      <c r="A983" t="s">
        <v>29</v>
      </c>
      <c r="B983">
        <v>46</v>
      </c>
      <c r="C983" s="2">
        <v>3</v>
      </c>
      <c r="D983" s="2">
        <v>2.6800000667572</v>
      </c>
      <c r="E983" s="2">
        <v>2.35999989509583</v>
      </c>
      <c r="F983" s="2">
        <v>2.03999996185303</v>
      </c>
      <c r="G983" s="2">
        <v>1.72000002861023</v>
      </c>
    </row>
    <row r="984" spans="1:7" ht="12.75">
      <c r="A984" t="s">
        <v>29</v>
      </c>
      <c r="B984">
        <v>48</v>
      </c>
      <c r="C984" s="2">
        <v>3.29999995231628</v>
      </c>
      <c r="D984" s="2">
        <v>2.95000004768372</v>
      </c>
      <c r="E984" s="2">
        <v>2.59999990463257</v>
      </c>
      <c r="F984" s="2">
        <v>2.24000000953674</v>
      </c>
      <c r="G984" s="2">
        <v>1.88999998569489</v>
      </c>
    </row>
    <row r="985" spans="1:7" ht="12.75">
      <c r="A985" t="s">
        <v>29</v>
      </c>
      <c r="B985">
        <v>50</v>
      </c>
      <c r="C985" s="2">
        <v>3.63000011444092</v>
      </c>
      <c r="D985" s="2">
        <v>3.24000000953674</v>
      </c>
      <c r="E985" s="2">
        <v>2.84999990463257</v>
      </c>
      <c r="F985" s="2">
        <v>2.46000003814697</v>
      </c>
      <c r="G985" s="2">
        <v>2.0699999332428</v>
      </c>
    </row>
    <row r="986" spans="1:7" ht="12.75">
      <c r="A986" t="s">
        <v>29</v>
      </c>
      <c r="B986">
        <v>52</v>
      </c>
      <c r="C986" s="2">
        <v>3.96000003814697</v>
      </c>
      <c r="D986" s="2">
        <v>3.52999997138977</v>
      </c>
      <c r="E986" s="2">
        <v>3.10999989509583</v>
      </c>
      <c r="F986" s="2">
        <v>2.69000005722046</v>
      </c>
      <c r="G986" s="2">
        <v>2.25999999046326</v>
      </c>
    </row>
    <row r="987" spans="1:7" ht="12.75">
      <c r="A987" t="s">
        <v>29</v>
      </c>
      <c r="B987">
        <v>54</v>
      </c>
      <c r="C987" s="2">
        <v>4.30000019073486</v>
      </c>
      <c r="D987" s="2">
        <v>3.83999991416931</v>
      </c>
      <c r="E987" s="2">
        <v>3.38000011444092</v>
      </c>
      <c r="F987" s="2">
        <v>2.92000007629395</v>
      </c>
      <c r="G987" s="2">
        <v>2.46000003814697</v>
      </c>
    </row>
    <row r="988" spans="1:7" ht="12.75">
      <c r="A988" t="s">
        <v>29</v>
      </c>
      <c r="B988">
        <v>56</v>
      </c>
      <c r="C988" s="2">
        <v>4.65999984741211</v>
      </c>
      <c r="D988" s="2">
        <v>4.15999984741211</v>
      </c>
      <c r="E988" s="2">
        <v>3.66000008583069</v>
      </c>
      <c r="F988" s="2">
        <v>3.16000008583069</v>
      </c>
      <c r="G988" s="2">
        <v>2.66000008583069</v>
      </c>
    </row>
    <row r="989" spans="1:7" ht="12.75">
      <c r="A989" t="s">
        <v>29</v>
      </c>
      <c r="B989">
        <v>58</v>
      </c>
      <c r="C989" s="2">
        <v>5.03000020980835</v>
      </c>
      <c r="D989" s="2">
        <v>4.48999977111816</v>
      </c>
      <c r="E989" s="2">
        <v>3.95000004768372</v>
      </c>
      <c r="F989" s="2">
        <v>3.41000008583069</v>
      </c>
      <c r="G989" s="2">
        <v>2.86999988555908</v>
      </c>
    </row>
    <row r="990" spans="1:7" ht="12.75">
      <c r="A990" t="s">
        <v>29</v>
      </c>
      <c r="B990">
        <v>60</v>
      </c>
      <c r="C990" s="2">
        <v>5.40000009536743</v>
      </c>
      <c r="D990" s="2">
        <v>4.82000017166138</v>
      </c>
      <c r="E990" s="2">
        <v>4.25</v>
      </c>
      <c r="F990" s="2">
        <v>3.67000007629395</v>
      </c>
      <c r="G990" s="2">
        <v>3.09999990463257</v>
      </c>
    </row>
    <row r="991" spans="1:7" ht="12.75">
      <c r="A991" t="s">
        <v>29</v>
      </c>
      <c r="B991">
        <v>62</v>
      </c>
      <c r="C991" s="2">
        <v>5.76999998092651</v>
      </c>
      <c r="D991" s="2">
        <v>5.15999984741211</v>
      </c>
      <c r="E991" s="2">
        <v>4.55000019073486</v>
      </c>
      <c r="F991" s="2">
        <v>3.94000005722046</v>
      </c>
      <c r="G991" s="2">
        <v>3.33999991416931</v>
      </c>
    </row>
    <row r="992" spans="1:7" ht="12.75">
      <c r="A992" t="s">
        <v>29</v>
      </c>
      <c r="B992">
        <v>64</v>
      </c>
      <c r="C992" s="2">
        <v>6.15000009536743</v>
      </c>
      <c r="D992" s="2">
        <v>5.5</v>
      </c>
      <c r="E992" s="2">
        <v>4.8600001335144</v>
      </c>
      <c r="F992" s="2">
        <v>4.21000003814697</v>
      </c>
      <c r="G992" s="2">
        <v>3.57999992370605</v>
      </c>
    </row>
    <row r="993" spans="1:7" ht="12.75">
      <c r="A993" t="s">
        <v>29</v>
      </c>
      <c r="B993">
        <v>66</v>
      </c>
      <c r="C993" s="2">
        <v>6.53000020980835</v>
      </c>
      <c r="D993" s="2">
        <v>5.84000015258789</v>
      </c>
      <c r="E993" s="2">
        <v>5.17000007629395</v>
      </c>
      <c r="F993" s="2">
        <v>4.5</v>
      </c>
      <c r="G993" s="2">
        <v>3.82999992370605</v>
      </c>
    </row>
    <row r="994" spans="1:7" ht="12.75">
      <c r="A994" t="s">
        <v>29</v>
      </c>
      <c r="B994">
        <v>68</v>
      </c>
      <c r="C994" s="2">
        <v>6.92000007629395</v>
      </c>
      <c r="D994" s="2">
        <v>6.19000005722046</v>
      </c>
      <c r="E994" s="2">
        <v>5.48999977111816</v>
      </c>
      <c r="F994" s="2">
        <v>4.78999996185303</v>
      </c>
      <c r="G994" s="2">
        <v>4.09000015258789</v>
      </c>
    </row>
    <row r="995" spans="1:7" ht="12.75">
      <c r="A995" t="s">
        <v>29</v>
      </c>
      <c r="B995">
        <v>70</v>
      </c>
      <c r="C995" s="2">
        <v>7.32999992370605</v>
      </c>
      <c r="D995" s="2">
        <v>6.55999994277954</v>
      </c>
      <c r="E995" s="2">
        <v>5.82000017166138</v>
      </c>
      <c r="F995" s="2">
        <v>5.07999992370605</v>
      </c>
      <c r="G995" s="2">
        <v>4.3600001335144</v>
      </c>
    </row>
    <row r="996" spans="1:7" ht="12.75">
      <c r="A996" t="s">
        <v>29</v>
      </c>
      <c r="B996">
        <v>72</v>
      </c>
      <c r="C996" s="2">
        <v>7.73999977111816</v>
      </c>
      <c r="D996" s="2">
        <v>6.92999982833862</v>
      </c>
      <c r="E996" s="2">
        <v>6.15999984741211</v>
      </c>
      <c r="F996" s="2">
        <v>5.3899998664856</v>
      </c>
      <c r="G996" s="2">
        <v>4.6399998664856</v>
      </c>
    </row>
    <row r="997" spans="1:7" ht="12.75">
      <c r="A997" t="s">
        <v>29</v>
      </c>
      <c r="B997">
        <v>74</v>
      </c>
      <c r="C997" s="2">
        <v>8.14999961853027</v>
      </c>
      <c r="D997" s="2">
        <v>7.30999994277954</v>
      </c>
      <c r="E997" s="2">
        <v>6.51000022888184</v>
      </c>
      <c r="F997" s="2">
        <v>5.71000003814697</v>
      </c>
      <c r="G997" s="2">
        <v>4.92000007629395</v>
      </c>
    </row>
    <row r="998" spans="1:7" ht="12.75">
      <c r="A998" t="s">
        <v>29</v>
      </c>
      <c r="B998">
        <v>76</v>
      </c>
      <c r="C998" s="2">
        <v>8.56999969482422</v>
      </c>
      <c r="D998" s="2">
        <v>7.71000003814697</v>
      </c>
      <c r="E998" s="2">
        <v>6.8600001335144</v>
      </c>
      <c r="F998" s="2">
        <v>6.03999996185303</v>
      </c>
      <c r="G998" s="2">
        <v>5.21000003814697</v>
      </c>
    </row>
    <row r="999" spans="1:7" ht="12.75">
      <c r="A999" t="s">
        <v>29</v>
      </c>
      <c r="B999">
        <v>78</v>
      </c>
      <c r="C999" s="2">
        <v>9</v>
      </c>
      <c r="D999" s="2">
        <v>8.11999988555908</v>
      </c>
      <c r="E999" s="2">
        <v>7.23000001907349</v>
      </c>
      <c r="F999" s="2">
        <v>6.38000011444092</v>
      </c>
      <c r="G999" s="2">
        <v>5.5</v>
      </c>
    </row>
    <row r="1000" spans="1:7" ht="12.75">
      <c r="A1000" t="s">
        <v>29</v>
      </c>
      <c r="B1000">
        <v>80</v>
      </c>
      <c r="C1000" s="2">
        <v>9.4399995803833</v>
      </c>
      <c r="D1000" s="2">
        <v>8.52999973297119</v>
      </c>
      <c r="E1000" s="2">
        <v>7.59999990463257</v>
      </c>
      <c r="F1000" s="2">
        <v>6.71999979019165</v>
      </c>
      <c r="G1000" s="2">
        <v>5.80000019073486</v>
      </c>
    </row>
    <row r="1001" spans="1:7" ht="12.75">
      <c r="A1001" t="s">
        <v>29</v>
      </c>
      <c r="B1001">
        <v>82</v>
      </c>
      <c r="C1001" s="2">
        <v>9.88396644592285</v>
      </c>
      <c r="D1001" s="2">
        <v>8.9316577911377</v>
      </c>
      <c r="E1001" s="2">
        <v>7.94446992874146</v>
      </c>
      <c r="F1001" s="2">
        <v>7.03911018371582</v>
      </c>
      <c r="G1001" s="2">
        <v>6.09159421920776</v>
      </c>
    </row>
    <row r="1002" spans="1:7" ht="12.75">
      <c r="A1002" t="s">
        <v>29</v>
      </c>
      <c r="B1002">
        <v>84</v>
      </c>
      <c r="C1002" s="2">
        <v>10.3429641723633</v>
      </c>
      <c r="D1002" s="2">
        <v>9.35073471069336</v>
      </c>
      <c r="E1002" s="2">
        <v>8.31367778778076</v>
      </c>
      <c r="F1002" s="2">
        <v>7.37785291671753</v>
      </c>
      <c r="G1002" s="2">
        <v>6.39478778839111</v>
      </c>
    </row>
    <row r="1003" spans="1:7" ht="12.75">
      <c r="A1003" t="s">
        <v>29</v>
      </c>
      <c r="B1003">
        <v>86</v>
      </c>
      <c r="C1003" s="2">
        <v>10.8160314559937</v>
      </c>
      <c r="D1003" s="2">
        <v>9.77865791320801</v>
      </c>
      <c r="E1003" s="2">
        <v>8.68717861175537</v>
      </c>
      <c r="F1003" s="2">
        <v>7.71811008453369</v>
      </c>
      <c r="G1003" s="2">
        <v>6.69920921325684</v>
      </c>
    </row>
    <row r="1004" spans="1:7" ht="12.75">
      <c r="A1004" t="s">
        <v>29</v>
      </c>
      <c r="B1004">
        <v>88</v>
      </c>
      <c r="C1004" s="2">
        <v>11.3056526184082</v>
      </c>
      <c r="D1004" s="2">
        <v>10.2162322998047</v>
      </c>
      <c r="E1004" s="2">
        <v>9.06480407714844</v>
      </c>
      <c r="F1004" s="2">
        <v>8.05857372283936</v>
      </c>
      <c r="G1004" s="2">
        <v>7.00343179702759</v>
      </c>
    </row>
    <row r="1005" spans="1:7" ht="12.75">
      <c r="A1005" t="s">
        <v>29</v>
      </c>
      <c r="B1005">
        <v>90</v>
      </c>
      <c r="C1005" s="2">
        <v>11.8147163391113</v>
      </c>
      <c r="D1005" s="2">
        <v>10.6644115447998</v>
      </c>
      <c r="E1005" s="2">
        <v>9.44641590118408</v>
      </c>
      <c r="F1005" s="2">
        <v>8.39779186248779</v>
      </c>
      <c r="G1005" s="2">
        <v>7.30586814880371</v>
      </c>
    </row>
    <row r="1006" spans="1:7" ht="12.75">
      <c r="A1006" t="s">
        <v>29</v>
      </c>
      <c r="B1006">
        <v>92</v>
      </c>
      <c r="C1006" s="2">
        <v>12.3465309143066</v>
      </c>
      <c r="D1006" s="2">
        <v>11.1243181228638</v>
      </c>
      <c r="E1006" s="2">
        <v>9.8319149017334</v>
      </c>
      <c r="F1006" s="2">
        <v>8.73416328430176</v>
      </c>
      <c r="G1006" s="2">
        <v>7.6047568321228</v>
      </c>
    </row>
    <row r="1007" spans="1:7" ht="12.75">
      <c r="A1007" t="s">
        <v>29</v>
      </c>
      <c r="B1007">
        <v>94</v>
      </c>
      <c r="C1007" s="2">
        <v>12.9048557281494</v>
      </c>
      <c r="D1007" s="2">
        <v>11.5972375869751</v>
      </c>
      <c r="E1007" s="2">
        <v>10.2212371826172</v>
      </c>
      <c r="F1007" s="2">
        <v>9.06592845916748</v>
      </c>
      <c r="G1007" s="2">
        <v>7.89815807342529</v>
      </c>
    </row>
    <row r="1008" spans="1:7" ht="12.75">
      <c r="A1008" t="s">
        <v>29</v>
      </c>
      <c r="B1008">
        <v>96</v>
      </c>
      <c r="C1008" s="2">
        <v>13.4939184188843</v>
      </c>
      <c r="D1008" s="2">
        <v>12.0846424102783</v>
      </c>
      <c r="E1008" s="2">
        <v>10.6143569946289</v>
      </c>
      <c r="F1008" s="2">
        <v>9.39116191864014</v>
      </c>
      <c r="G1008" s="2">
        <v>8.18393993377686</v>
      </c>
    </row>
    <row r="1009" spans="1:7" ht="12.75">
      <c r="A1009" t="s">
        <v>29</v>
      </c>
      <c r="B1009">
        <v>98</v>
      </c>
      <c r="C1009" s="2">
        <v>14.1184377670288</v>
      </c>
      <c r="D1009" s="2">
        <v>12.5881834030151</v>
      </c>
      <c r="E1009" s="2">
        <v>11.0112934112549</v>
      </c>
      <c r="F1009" s="2">
        <v>9.70776557922363</v>
      </c>
      <c r="G1009" s="2">
        <v>8.45977783203125</v>
      </c>
    </row>
    <row r="1010" spans="1:7" ht="12.75">
      <c r="A1010" t="s">
        <v>29</v>
      </c>
      <c r="B1010">
        <v>100</v>
      </c>
      <c r="C1010" s="2">
        <v>14.7836494445801</v>
      </c>
      <c r="D1010" s="2">
        <v>13.1097116470337</v>
      </c>
      <c r="E1010" s="2">
        <v>11.4121103286743</v>
      </c>
      <c r="F1010" s="2">
        <v>10.0134611129761</v>
      </c>
      <c r="G1010" s="2">
        <v>8.72313785552979</v>
      </c>
    </row>
    <row r="1011" spans="1:7" ht="12.75">
      <c r="A1011" t="s">
        <v>30</v>
      </c>
      <c r="B1011">
        <v>6</v>
      </c>
      <c r="C1011" s="2">
        <v>0.0199999995529652</v>
      </c>
      <c r="D1011" s="2">
        <v>0.0184250008314848</v>
      </c>
      <c r="E1011" s="2">
        <v>0.0149999996647239</v>
      </c>
      <c r="F1011" s="2">
        <v>0.00999999977648258</v>
      </c>
      <c r="G1011" s="2">
        <v>0.00999999977648258</v>
      </c>
    </row>
    <row r="1012" spans="1:7" ht="12.75">
      <c r="A1012" t="s">
        <v>30</v>
      </c>
      <c r="B1012">
        <v>8</v>
      </c>
      <c r="C1012" s="2">
        <v>0.0399999991059303</v>
      </c>
      <c r="D1012" s="2">
        <v>0.0399999991059303</v>
      </c>
      <c r="E1012" s="2">
        <v>0.0299999993294477</v>
      </c>
      <c r="F1012" s="2">
        <v>0.0199999995529652</v>
      </c>
      <c r="G1012" s="2">
        <v>0.0199999995529652</v>
      </c>
    </row>
    <row r="1013" spans="1:7" ht="12.75">
      <c r="A1013" t="s">
        <v>30</v>
      </c>
      <c r="B1013">
        <v>10</v>
      </c>
      <c r="C1013" s="2">
        <v>0.0599999986588955</v>
      </c>
      <c r="D1013" s="2">
        <v>0.053676001727581</v>
      </c>
      <c r="E1013" s="2">
        <v>0.0500000007450581</v>
      </c>
      <c r="F1013" s="2">
        <v>0.0399999991059303</v>
      </c>
      <c r="G1013" s="2">
        <v>0.0299999993294477</v>
      </c>
    </row>
    <row r="1014" spans="1:7" ht="12.75">
      <c r="A1014" t="s">
        <v>30</v>
      </c>
      <c r="B1014">
        <v>12</v>
      </c>
      <c r="C1014" s="2">
        <v>0.100000001490116</v>
      </c>
      <c r="D1014" s="2">
        <v>0.0859609991312027</v>
      </c>
      <c r="E1014" s="2">
        <v>0.0700000002980232</v>
      </c>
      <c r="F1014" s="2">
        <v>0.0599999986588955</v>
      </c>
      <c r="G1014" s="2">
        <v>0.0500000007450581</v>
      </c>
    </row>
    <row r="1015" spans="1:7" ht="12.75">
      <c r="A1015" t="s">
        <v>30</v>
      </c>
      <c r="B1015">
        <v>14</v>
      </c>
      <c r="C1015" s="2">
        <v>0.150000005960464</v>
      </c>
      <c r="D1015" s="2">
        <v>0.129456996917725</v>
      </c>
      <c r="E1015" s="2">
        <v>0.100000001490116</v>
      </c>
      <c r="F1015" s="2">
        <v>0.0900000035762787</v>
      </c>
      <c r="G1015" s="2">
        <v>0.0799999982118607</v>
      </c>
    </row>
    <row r="1016" spans="1:7" ht="12.75">
      <c r="A1016" t="s">
        <v>30</v>
      </c>
      <c r="B1016">
        <v>16</v>
      </c>
      <c r="C1016" s="2">
        <v>0.200000002980232</v>
      </c>
      <c r="D1016" s="2">
        <v>0.180000007152557</v>
      </c>
      <c r="E1016" s="2">
        <v>0.159999996423721</v>
      </c>
      <c r="F1016" s="2">
        <v>0.140000000596046</v>
      </c>
      <c r="G1016" s="2">
        <v>0.119999997317791</v>
      </c>
    </row>
    <row r="1017" spans="1:7" ht="12.75">
      <c r="A1017" t="s">
        <v>30</v>
      </c>
      <c r="B1017">
        <v>18</v>
      </c>
      <c r="C1017" s="2">
        <v>0.280000001192093</v>
      </c>
      <c r="D1017" s="2">
        <v>0.25</v>
      </c>
      <c r="E1017" s="2">
        <v>0.219999998807907</v>
      </c>
      <c r="F1017" s="2">
        <v>0.189999997615814</v>
      </c>
      <c r="G1017" s="2">
        <v>0.159999996423721</v>
      </c>
    </row>
    <row r="1018" spans="1:7" ht="12.75">
      <c r="A1018" t="s">
        <v>30</v>
      </c>
      <c r="B1018">
        <v>20</v>
      </c>
      <c r="C1018" s="2">
        <v>0.370000004768372</v>
      </c>
      <c r="D1018" s="2">
        <v>0.340000003576279</v>
      </c>
      <c r="E1018" s="2">
        <v>0.300000011920929</v>
      </c>
      <c r="F1018" s="2">
        <v>0.259999990463257</v>
      </c>
      <c r="G1018" s="2">
        <v>0.219999998807907</v>
      </c>
    </row>
    <row r="1019" spans="1:7" ht="12.75">
      <c r="A1019" t="s">
        <v>30</v>
      </c>
      <c r="B1019">
        <v>22</v>
      </c>
      <c r="C1019" s="2">
        <v>0.490000009536743</v>
      </c>
      <c r="D1019" s="2">
        <v>0.430000007152557</v>
      </c>
      <c r="E1019" s="2">
        <v>0.379999995231628</v>
      </c>
      <c r="F1019" s="2">
        <v>0.330000013113022</v>
      </c>
      <c r="G1019" s="2">
        <v>0.280000001192093</v>
      </c>
    </row>
    <row r="1020" spans="1:7" ht="12.75">
      <c r="A1020" t="s">
        <v>30</v>
      </c>
      <c r="B1020">
        <v>24</v>
      </c>
      <c r="C1020" s="2">
        <v>0.610000014305115</v>
      </c>
      <c r="D1020" s="2">
        <v>0.550000011920929</v>
      </c>
      <c r="E1020" s="2">
        <v>0.479999989271164</v>
      </c>
      <c r="F1020" s="2">
        <v>0.409999996423721</v>
      </c>
      <c r="G1020" s="2">
        <v>0.349999994039536</v>
      </c>
    </row>
    <row r="1021" spans="1:7" ht="12.75">
      <c r="A1021" t="s">
        <v>30</v>
      </c>
      <c r="B1021">
        <v>26</v>
      </c>
      <c r="C1021" s="2">
        <v>0.75</v>
      </c>
      <c r="D1021" s="2">
        <v>0.670000016689301</v>
      </c>
      <c r="E1021" s="2">
        <v>0.589999973773956</v>
      </c>
      <c r="F1021" s="2">
        <v>0.509999990463257</v>
      </c>
      <c r="G1021" s="2">
        <v>0.430000007152557</v>
      </c>
    </row>
    <row r="1022" spans="1:7" ht="12.75">
      <c r="A1022" t="s">
        <v>30</v>
      </c>
      <c r="B1022">
        <v>28</v>
      </c>
      <c r="C1022" s="2">
        <v>0.910000026226044</v>
      </c>
      <c r="D1022" s="2">
        <v>0.810000002384186</v>
      </c>
      <c r="E1022" s="2">
        <v>0.709999978542328</v>
      </c>
      <c r="F1022" s="2">
        <v>0.620000004768372</v>
      </c>
      <c r="G1022" s="2">
        <v>0.519999980926514</v>
      </c>
    </row>
    <row r="1023" spans="1:7" ht="12.75">
      <c r="A1023" t="s">
        <v>30</v>
      </c>
      <c r="B1023">
        <v>30</v>
      </c>
      <c r="C1023" s="2">
        <v>1.08000004291534</v>
      </c>
      <c r="D1023" s="2">
        <v>0.959999978542328</v>
      </c>
      <c r="E1023" s="2">
        <v>0.839999973773956</v>
      </c>
      <c r="F1023" s="2">
        <v>0.730000019073486</v>
      </c>
      <c r="G1023" s="2">
        <v>0.620000004768372</v>
      </c>
    </row>
    <row r="1024" spans="1:7" ht="12.75">
      <c r="A1024" t="s">
        <v>30</v>
      </c>
      <c r="B1024">
        <v>32</v>
      </c>
      <c r="C1024" s="2">
        <v>1.25999999046326</v>
      </c>
      <c r="D1024" s="2">
        <v>1.12000000476837</v>
      </c>
      <c r="E1024" s="2">
        <v>0.990000009536743</v>
      </c>
      <c r="F1024" s="2">
        <v>0.860000014305115</v>
      </c>
      <c r="G1024" s="2">
        <v>0.720000028610229</v>
      </c>
    </row>
    <row r="1025" spans="1:7" ht="12.75">
      <c r="A1025" t="s">
        <v>30</v>
      </c>
      <c r="B1025">
        <v>34</v>
      </c>
      <c r="C1025" s="2">
        <v>1.46000003814697</v>
      </c>
      <c r="D1025" s="2">
        <v>1.29999995231628</v>
      </c>
      <c r="E1025" s="2">
        <v>1.14999997615814</v>
      </c>
      <c r="F1025" s="2">
        <v>0.990000009536743</v>
      </c>
      <c r="G1025" s="2">
        <v>0.829999983310699</v>
      </c>
    </row>
    <row r="1026" spans="1:7" ht="12.75">
      <c r="A1026" t="s">
        <v>30</v>
      </c>
      <c r="B1026">
        <v>36</v>
      </c>
      <c r="C1026" s="2">
        <v>1.67999994754791</v>
      </c>
      <c r="D1026" s="2">
        <v>1.5</v>
      </c>
      <c r="E1026" s="2">
        <v>1.32000005245209</v>
      </c>
      <c r="F1026" s="2">
        <v>1.13999998569489</v>
      </c>
      <c r="G1026" s="2">
        <v>0.959999978542328</v>
      </c>
    </row>
    <row r="1027" spans="1:7" ht="12.75">
      <c r="A1027" t="s">
        <v>30</v>
      </c>
      <c r="B1027">
        <v>38</v>
      </c>
      <c r="C1027" s="2">
        <v>1.91999995708466</v>
      </c>
      <c r="D1027" s="2">
        <v>1.71000003814697</v>
      </c>
      <c r="E1027" s="2">
        <v>1.5</v>
      </c>
      <c r="F1027" s="2">
        <v>1.29999995231628</v>
      </c>
      <c r="G1027" s="2">
        <v>1.10000002384186</v>
      </c>
    </row>
    <row r="1028" spans="1:7" ht="12.75">
      <c r="A1028" t="s">
        <v>30</v>
      </c>
      <c r="B1028">
        <v>40</v>
      </c>
      <c r="C1028" s="2">
        <v>2.17000007629395</v>
      </c>
      <c r="D1028" s="2">
        <v>1.92999994754791</v>
      </c>
      <c r="E1028" s="2">
        <v>1.70000004768372</v>
      </c>
      <c r="F1028" s="2">
        <v>1.47000002861023</v>
      </c>
      <c r="G1028" s="2">
        <v>1.24000000953674</v>
      </c>
    </row>
    <row r="1029" spans="1:7" ht="12.75">
      <c r="A1029" t="s">
        <v>30</v>
      </c>
      <c r="B1029">
        <v>42</v>
      </c>
      <c r="C1029" s="2">
        <v>2.4300000667572</v>
      </c>
      <c r="D1029" s="2">
        <v>2.17000007629395</v>
      </c>
      <c r="E1029" s="2">
        <v>1.9099999666214</v>
      </c>
      <c r="F1029" s="2">
        <v>1.64999997615814</v>
      </c>
      <c r="G1029" s="2">
        <v>1.38999998569489</v>
      </c>
    </row>
    <row r="1030" spans="1:7" ht="12.75">
      <c r="A1030" t="s">
        <v>30</v>
      </c>
      <c r="B1030">
        <v>44</v>
      </c>
      <c r="C1030" s="2">
        <v>2.71000003814697</v>
      </c>
      <c r="D1030" s="2">
        <v>2.42000007629395</v>
      </c>
      <c r="E1030" s="2">
        <v>2.13000011444092</v>
      </c>
      <c r="F1030" s="2">
        <v>1.8400000333786</v>
      </c>
      <c r="G1030" s="2">
        <v>1.54999995231628</v>
      </c>
    </row>
    <row r="1031" spans="1:7" ht="12.75">
      <c r="A1031" t="s">
        <v>30</v>
      </c>
      <c r="B1031">
        <v>46</v>
      </c>
      <c r="C1031" s="2">
        <v>3</v>
      </c>
      <c r="D1031" s="2">
        <v>2.6800000667572</v>
      </c>
      <c r="E1031" s="2">
        <v>2.35999989509583</v>
      </c>
      <c r="F1031" s="2">
        <v>2.03999996185303</v>
      </c>
      <c r="G1031" s="2">
        <v>1.72000002861023</v>
      </c>
    </row>
    <row r="1032" spans="1:7" ht="12.75">
      <c r="A1032" t="s">
        <v>30</v>
      </c>
      <c r="B1032">
        <v>48</v>
      </c>
      <c r="C1032" s="2">
        <v>3.29999995231628</v>
      </c>
      <c r="D1032" s="2">
        <v>2.95000004768372</v>
      </c>
      <c r="E1032" s="2">
        <v>2.59999990463257</v>
      </c>
      <c r="F1032" s="2">
        <v>2.24000000953674</v>
      </c>
      <c r="G1032" s="2">
        <v>1.88999998569489</v>
      </c>
    </row>
    <row r="1033" spans="1:7" ht="12.75">
      <c r="A1033" t="s">
        <v>30</v>
      </c>
      <c r="B1033">
        <v>50</v>
      </c>
      <c r="C1033" s="2">
        <v>3.63000011444092</v>
      </c>
      <c r="D1033" s="2">
        <v>3.24000000953674</v>
      </c>
      <c r="E1033" s="2">
        <v>2.84999990463257</v>
      </c>
      <c r="F1033" s="2">
        <v>2.46000003814697</v>
      </c>
      <c r="G1033" s="2">
        <v>2.0699999332428</v>
      </c>
    </row>
    <row r="1034" spans="1:7" ht="12.75">
      <c r="A1034" t="s">
        <v>30</v>
      </c>
      <c r="B1034">
        <v>52</v>
      </c>
      <c r="C1034" s="2">
        <v>3.96000003814697</v>
      </c>
      <c r="D1034" s="2">
        <v>3.52999997138977</v>
      </c>
      <c r="E1034" s="2">
        <v>3.10999989509583</v>
      </c>
      <c r="F1034" s="2">
        <v>2.69000005722046</v>
      </c>
      <c r="G1034" s="2">
        <v>2.25999999046326</v>
      </c>
    </row>
    <row r="1035" spans="1:7" ht="12.75">
      <c r="A1035" t="s">
        <v>30</v>
      </c>
      <c r="B1035">
        <v>54</v>
      </c>
      <c r="C1035" s="2">
        <v>4.30000019073486</v>
      </c>
      <c r="D1035" s="2">
        <v>3.83999991416931</v>
      </c>
      <c r="E1035" s="2">
        <v>3.38000011444092</v>
      </c>
      <c r="F1035" s="2">
        <v>2.92000007629395</v>
      </c>
      <c r="G1035" s="2">
        <v>2.46000003814697</v>
      </c>
    </row>
    <row r="1036" spans="1:7" ht="12.75">
      <c r="A1036" t="s">
        <v>30</v>
      </c>
      <c r="B1036">
        <v>56</v>
      </c>
      <c r="C1036" s="2">
        <v>4.65999984741211</v>
      </c>
      <c r="D1036" s="2">
        <v>4.15999984741211</v>
      </c>
      <c r="E1036" s="2">
        <v>3.66000008583069</v>
      </c>
      <c r="F1036" s="2">
        <v>3.16000008583069</v>
      </c>
      <c r="G1036" s="2">
        <v>2.66000008583069</v>
      </c>
    </row>
    <row r="1037" spans="1:7" ht="12.75">
      <c r="A1037" t="s">
        <v>30</v>
      </c>
      <c r="B1037">
        <v>58</v>
      </c>
      <c r="C1037" s="2">
        <v>5.03000020980835</v>
      </c>
      <c r="D1037" s="2">
        <v>4.48999977111816</v>
      </c>
      <c r="E1037" s="2">
        <v>3.95000004768372</v>
      </c>
      <c r="F1037" s="2">
        <v>3.41000008583069</v>
      </c>
      <c r="G1037" s="2">
        <v>2.86999988555908</v>
      </c>
    </row>
    <row r="1038" spans="1:7" ht="12.75">
      <c r="A1038" t="s">
        <v>30</v>
      </c>
      <c r="B1038">
        <v>60</v>
      </c>
      <c r="C1038" s="2">
        <v>5.40000009536743</v>
      </c>
      <c r="D1038" s="2">
        <v>4.82000017166138</v>
      </c>
      <c r="E1038" s="2">
        <v>4.25</v>
      </c>
      <c r="F1038" s="2">
        <v>3.67000007629395</v>
      </c>
      <c r="G1038" s="2">
        <v>3.09999990463257</v>
      </c>
    </row>
    <row r="1039" spans="1:7" ht="12.75">
      <c r="A1039" t="s">
        <v>30</v>
      </c>
      <c r="B1039">
        <v>62</v>
      </c>
      <c r="C1039" s="2">
        <v>5.76999998092651</v>
      </c>
      <c r="D1039" s="2">
        <v>5.15999984741211</v>
      </c>
      <c r="E1039" s="2">
        <v>4.55000019073486</v>
      </c>
      <c r="F1039" s="2">
        <v>3.94000005722046</v>
      </c>
      <c r="G1039" s="2">
        <v>3.33999991416931</v>
      </c>
    </row>
    <row r="1040" spans="1:7" ht="12.75">
      <c r="A1040" t="s">
        <v>30</v>
      </c>
      <c r="B1040">
        <v>64</v>
      </c>
      <c r="C1040" s="2">
        <v>6.15000009536743</v>
      </c>
      <c r="D1040" s="2">
        <v>5.5</v>
      </c>
      <c r="E1040" s="2">
        <v>4.8600001335144</v>
      </c>
      <c r="F1040" s="2">
        <v>4.21000003814697</v>
      </c>
      <c r="G1040" s="2">
        <v>3.57999992370605</v>
      </c>
    </row>
    <row r="1041" spans="1:7" ht="12.75">
      <c r="A1041" t="s">
        <v>30</v>
      </c>
      <c r="B1041">
        <v>66</v>
      </c>
      <c r="C1041" s="2">
        <v>6.53000020980835</v>
      </c>
      <c r="D1041" s="2">
        <v>5.84000015258789</v>
      </c>
      <c r="E1041" s="2">
        <v>5.17000007629395</v>
      </c>
      <c r="F1041" s="2">
        <v>4.5</v>
      </c>
      <c r="G1041" s="2">
        <v>3.82999992370605</v>
      </c>
    </row>
    <row r="1042" spans="1:7" ht="12.75">
      <c r="A1042" t="s">
        <v>30</v>
      </c>
      <c r="B1042">
        <v>68</v>
      </c>
      <c r="C1042" s="2">
        <v>6.92000007629395</v>
      </c>
      <c r="D1042" s="2">
        <v>6.19000005722046</v>
      </c>
      <c r="E1042" s="2">
        <v>5.48999977111816</v>
      </c>
      <c r="F1042" s="2">
        <v>4.78999996185303</v>
      </c>
      <c r="G1042" s="2">
        <v>4.09000015258789</v>
      </c>
    </row>
    <row r="1043" spans="1:7" ht="12.75">
      <c r="A1043" t="s">
        <v>30</v>
      </c>
      <c r="B1043">
        <v>70</v>
      </c>
      <c r="C1043" s="2">
        <v>7.32999992370605</v>
      </c>
      <c r="D1043" s="2">
        <v>6.55999994277954</v>
      </c>
      <c r="E1043" s="2">
        <v>5.82000017166138</v>
      </c>
      <c r="F1043" s="2">
        <v>5.07999992370605</v>
      </c>
      <c r="G1043" s="2">
        <v>4.3600001335144</v>
      </c>
    </row>
    <row r="1044" spans="1:7" ht="12.75">
      <c r="A1044" t="s">
        <v>30</v>
      </c>
      <c r="B1044">
        <v>72</v>
      </c>
      <c r="C1044" s="2">
        <v>7.73999977111816</v>
      </c>
      <c r="D1044" s="2">
        <v>6.92999982833862</v>
      </c>
      <c r="E1044" s="2">
        <v>6.15999984741211</v>
      </c>
      <c r="F1044" s="2">
        <v>5.3899998664856</v>
      </c>
      <c r="G1044" s="2">
        <v>4.6399998664856</v>
      </c>
    </row>
    <row r="1045" spans="1:7" ht="12.75">
      <c r="A1045" t="s">
        <v>30</v>
      </c>
      <c r="B1045">
        <v>74</v>
      </c>
      <c r="C1045" s="2">
        <v>8.14999961853027</v>
      </c>
      <c r="D1045" s="2">
        <v>7.30999994277954</v>
      </c>
      <c r="E1045" s="2">
        <v>6.51000022888184</v>
      </c>
      <c r="F1045" s="2">
        <v>5.71000003814697</v>
      </c>
      <c r="G1045" s="2">
        <v>4.92000007629395</v>
      </c>
    </row>
    <row r="1046" spans="1:7" ht="12.75">
      <c r="A1046" t="s">
        <v>30</v>
      </c>
      <c r="B1046">
        <v>76</v>
      </c>
      <c r="C1046" s="2">
        <v>8.56999969482422</v>
      </c>
      <c r="D1046" s="2">
        <v>7.71000003814697</v>
      </c>
      <c r="E1046" s="2">
        <v>6.8600001335144</v>
      </c>
      <c r="F1046" s="2">
        <v>6.03999996185303</v>
      </c>
      <c r="G1046" s="2">
        <v>5.21000003814697</v>
      </c>
    </row>
    <row r="1047" spans="1:7" ht="12.75">
      <c r="A1047" t="s">
        <v>30</v>
      </c>
      <c r="B1047">
        <v>78</v>
      </c>
      <c r="C1047" s="2">
        <v>9</v>
      </c>
      <c r="D1047" s="2">
        <v>8.11999988555908</v>
      </c>
      <c r="E1047" s="2">
        <v>7.23000001907349</v>
      </c>
      <c r="F1047" s="2">
        <v>6.38000011444092</v>
      </c>
      <c r="G1047" s="2">
        <v>5.5</v>
      </c>
    </row>
    <row r="1048" spans="1:7" ht="12.75">
      <c r="A1048" t="s">
        <v>30</v>
      </c>
      <c r="B1048">
        <v>80</v>
      </c>
      <c r="C1048" s="2">
        <v>9.4399995803833</v>
      </c>
      <c r="D1048" s="2">
        <v>8.52999973297119</v>
      </c>
      <c r="E1048" s="2">
        <v>7.59999990463257</v>
      </c>
      <c r="F1048" s="2">
        <v>6.71999979019165</v>
      </c>
      <c r="G1048" s="2">
        <v>5.80000019073486</v>
      </c>
    </row>
    <row r="1049" spans="1:7" ht="12.75">
      <c r="A1049" t="s">
        <v>30</v>
      </c>
      <c r="B1049">
        <v>82</v>
      </c>
      <c r="C1049" s="2">
        <v>9.88396644592285</v>
      </c>
      <c r="D1049" s="2">
        <v>8.9316577911377</v>
      </c>
      <c r="E1049" s="2">
        <v>7.94446992874146</v>
      </c>
      <c r="F1049" s="2">
        <v>7.03911018371582</v>
      </c>
      <c r="G1049" s="2">
        <v>6.09159421920776</v>
      </c>
    </row>
    <row r="1050" spans="1:7" ht="12.75">
      <c r="A1050" t="s">
        <v>30</v>
      </c>
      <c r="B1050">
        <v>84</v>
      </c>
      <c r="C1050" s="2">
        <v>10.3429641723633</v>
      </c>
      <c r="D1050" s="2">
        <v>9.35073471069336</v>
      </c>
      <c r="E1050" s="2">
        <v>8.31367778778076</v>
      </c>
      <c r="F1050" s="2">
        <v>7.37785291671753</v>
      </c>
      <c r="G1050" s="2">
        <v>6.39478778839111</v>
      </c>
    </row>
    <row r="1051" spans="1:7" ht="12.75">
      <c r="A1051" t="s">
        <v>30</v>
      </c>
      <c r="B1051">
        <v>86</v>
      </c>
      <c r="C1051" s="2">
        <v>10.8160314559937</v>
      </c>
      <c r="D1051" s="2">
        <v>9.77865791320801</v>
      </c>
      <c r="E1051" s="2">
        <v>8.68717861175537</v>
      </c>
      <c r="F1051" s="2">
        <v>7.71811008453369</v>
      </c>
      <c r="G1051" s="2">
        <v>6.69920921325684</v>
      </c>
    </row>
    <row r="1052" spans="1:7" ht="12.75">
      <c r="A1052" t="s">
        <v>30</v>
      </c>
      <c r="B1052">
        <v>88</v>
      </c>
      <c r="C1052" s="2">
        <v>11.3056526184082</v>
      </c>
      <c r="D1052" s="2">
        <v>10.2162322998047</v>
      </c>
      <c r="E1052" s="2">
        <v>9.06480407714844</v>
      </c>
      <c r="F1052" s="2">
        <v>8.05857372283936</v>
      </c>
      <c r="G1052" s="2">
        <v>7.00343179702759</v>
      </c>
    </row>
    <row r="1053" spans="1:7" ht="12.75">
      <c r="A1053" t="s">
        <v>30</v>
      </c>
      <c r="B1053">
        <v>90</v>
      </c>
      <c r="C1053" s="2">
        <v>11.8147163391113</v>
      </c>
      <c r="D1053" s="2">
        <v>10.6644115447998</v>
      </c>
      <c r="E1053" s="2">
        <v>9.44641590118408</v>
      </c>
      <c r="F1053" s="2">
        <v>8.39779186248779</v>
      </c>
      <c r="G1053" s="2">
        <v>7.30586814880371</v>
      </c>
    </row>
    <row r="1054" spans="1:7" ht="12.75">
      <c r="A1054" t="s">
        <v>30</v>
      </c>
      <c r="B1054">
        <v>92</v>
      </c>
      <c r="C1054" s="2">
        <v>12.3465309143066</v>
      </c>
      <c r="D1054" s="2">
        <v>11.1243181228638</v>
      </c>
      <c r="E1054" s="2">
        <v>9.8319149017334</v>
      </c>
      <c r="F1054" s="2">
        <v>8.73416328430176</v>
      </c>
      <c r="G1054" s="2">
        <v>7.6047568321228</v>
      </c>
    </row>
    <row r="1055" spans="1:7" ht="12.75">
      <c r="A1055" t="s">
        <v>30</v>
      </c>
      <c r="B1055">
        <v>94</v>
      </c>
      <c r="C1055" s="2">
        <v>12.9048557281494</v>
      </c>
      <c r="D1055" s="2">
        <v>11.5972375869751</v>
      </c>
      <c r="E1055" s="2">
        <v>10.2212371826172</v>
      </c>
      <c r="F1055" s="2">
        <v>9.06592845916748</v>
      </c>
      <c r="G1055" s="2">
        <v>7.89815807342529</v>
      </c>
    </row>
    <row r="1056" spans="1:7" ht="12.75">
      <c r="A1056" t="s">
        <v>30</v>
      </c>
      <c r="B1056">
        <v>96</v>
      </c>
      <c r="C1056" s="2">
        <v>13.4939184188843</v>
      </c>
      <c r="D1056" s="2">
        <v>12.0846424102783</v>
      </c>
      <c r="E1056" s="2">
        <v>10.6143569946289</v>
      </c>
      <c r="F1056" s="2">
        <v>9.39116191864014</v>
      </c>
      <c r="G1056" s="2">
        <v>8.18393993377686</v>
      </c>
    </row>
    <row r="1057" spans="1:7" ht="12.75">
      <c r="A1057" t="s">
        <v>30</v>
      </c>
      <c r="B1057">
        <v>98</v>
      </c>
      <c r="C1057" s="2">
        <v>14.1184377670288</v>
      </c>
      <c r="D1057" s="2">
        <v>12.5881834030151</v>
      </c>
      <c r="E1057" s="2">
        <v>11.0112934112549</v>
      </c>
      <c r="F1057" s="2">
        <v>9.70776557922363</v>
      </c>
      <c r="G1057" s="2">
        <v>8.45977783203125</v>
      </c>
    </row>
    <row r="1058" spans="1:7" ht="12.75">
      <c r="A1058" t="s">
        <v>30</v>
      </c>
      <c r="B1058">
        <v>100</v>
      </c>
      <c r="C1058" s="2">
        <v>14.7836494445801</v>
      </c>
      <c r="D1058" s="2">
        <v>13.1097116470337</v>
      </c>
      <c r="E1058" s="2">
        <v>11.4121103286743</v>
      </c>
      <c r="F1058" s="2">
        <v>10.0134611129761</v>
      </c>
      <c r="G1058" s="2">
        <v>8.72313785552979</v>
      </c>
    </row>
    <row r="1059" spans="1:7" ht="12.75">
      <c r="A1059" t="s">
        <v>31</v>
      </c>
      <c r="B1059">
        <v>6</v>
      </c>
      <c r="C1059" s="2">
        <v>0.0199999995529652</v>
      </c>
      <c r="D1059" s="2">
        <v>0.0184250008314848</v>
      </c>
      <c r="E1059" s="2">
        <v>0.0149999996647239</v>
      </c>
      <c r="F1059" s="2">
        <v>0.00999999977648258</v>
      </c>
      <c r="G1059" s="2">
        <v>0.00999999977648258</v>
      </c>
    </row>
    <row r="1060" spans="1:7" ht="12.75">
      <c r="A1060" t="s">
        <v>31</v>
      </c>
      <c r="B1060">
        <v>8</v>
      </c>
      <c r="C1060" s="2">
        <v>0.0399999991059303</v>
      </c>
      <c r="D1060" s="2">
        <v>0.0399999991059303</v>
      </c>
      <c r="E1060" s="2">
        <v>0.0299999993294477</v>
      </c>
      <c r="F1060" s="2">
        <v>0.0199999995529652</v>
      </c>
      <c r="G1060" s="2">
        <v>0.0199999995529652</v>
      </c>
    </row>
    <row r="1061" spans="1:7" ht="12.75">
      <c r="A1061" t="s">
        <v>31</v>
      </c>
      <c r="B1061">
        <v>10</v>
      </c>
      <c r="C1061" s="2">
        <v>0.0599999986588955</v>
      </c>
      <c r="D1061" s="2">
        <v>0.053676001727581</v>
      </c>
      <c r="E1061" s="2">
        <v>0.0500000007450581</v>
      </c>
      <c r="F1061" s="2">
        <v>0.0399999991059303</v>
      </c>
      <c r="G1061" s="2">
        <v>0.0299999993294477</v>
      </c>
    </row>
    <row r="1062" spans="1:7" ht="12.75">
      <c r="A1062" t="s">
        <v>31</v>
      </c>
      <c r="B1062">
        <v>12</v>
      </c>
      <c r="C1062" s="2">
        <v>0.100000001490116</v>
      </c>
      <c r="D1062" s="2">
        <v>0.0859609991312027</v>
      </c>
      <c r="E1062" s="2">
        <v>0.0700000002980232</v>
      </c>
      <c r="F1062" s="2">
        <v>0.0599999986588955</v>
      </c>
      <c r="G1062" s="2">
        <v>0.0500000007450581</v>
      </c>
    </row>
    <row r="1063" spans="1:7" ht="12.75">
      <c r="A1063" t="s">
        <v>31</v>
      </c>
      <c r="B1063">
        <v>14</v>
      </c>
      <c r="C1063" s="2">
        <v>0.150000005960464</v>
      </c>
      <c r="D1063" s="2">
        <v>0.129456996917725</v>
      </c>
      <c r="E1063" s="2">
        <v>0.100000001490116</v>
      </c>
      <c r="F1063" s="2">
        <v>0.0900000035762787</v>
      </c>
      <c r="G1063" s="2">
        <v>0.0799999982118607</v>
      </c>
    </row>
    <row r="1064" spans="1:7" ht="12.75">
      <c r="A1064" t="s">
        <v>31</v>
      </c>
      <c r="B1064">
        <v>16</v>
      </c>
      <c r="C1064" s="2">
        <v>0.200000002980232</v>
      </c>
      <c r="D1064" s="2">
        <v>0.180000007152557</v>
      </c>
      <c r="E1064" s="2">
        <v>0.159999996423721</v>
      </c>
      <c r="F1064" s="2">
        <v>0.140000000596046</v>
      </c>
      <c r="G1064" s="2">
        <v>0.119999997317791</v>
      </c>
    </row>
    <row r="1065" spans="1:7" ht="12.75">
      <c r="A1065" t="s">
        <v>31</v>
      </c>
      <c r="B1065">
        <v>18</v>
      </c>
      <c r="C1065" s="2">
        <v>0.280000001192093</v>
      </c>
      <c r="D1065" s="2">
        <v>0.25</v>
      </c>
      <c r="E1065" s="2">
        <v>0.219999998807907</v>
      </c>
      <c r="F1065" s="2">
        <v>0.189999997615814</v>
      </c>
      <c r="G1065" s="2">
        <v>0.159999996423721</v>
      </c>
    </row>
    <row r="1066" spans="1:7" ht="12.75">
      <c r="A1066" t="s">
        <v>31</v>
      </c>
      <c r="B1066">
        <v>20</v>
      </c>
      <c r="C1066" s="2">
        <v>0.370000004768372</v>
      </c>
      <c r="D1066" s="2">
        <v>0.340000003576279</v>
      </c>
      <c r="E1066" s="2">
        <v>0.300000011920929</v>
      </c>
      <c r="F1066" s="2">
        <v>0.259999990463257</v>
      </c>
      <c r="G1066" s="2">
        <v>0.219999998807907</v>
      </c>
    </row>
    <row r="1067" spans="1:7" ht="12.75">
      <c r="A1067" t="s">
        <v>31</v>
      </c>
      <c r="B1067">
        <v>22</v>
      </c>
      <c r="C1067" s="2">
        <v>0.490000009536743</v>
      </c>
      <c r="D1067" s="2">
        <v>0.430000007152557</v>
      </c>
      <c r="E1067" s="2">
        <v>0.379999995231628</v>
      </c>
      <c r="F1067" s="2">
        <v>0.330000013113022</v>
      </c>
      <c r="G1067" s="2">
        <v>0.280000001192093</v>
      </c>
    </row>
    <row r="1068" spans="1:7" ht="12.75">
      <c r="A1068" t="s">
        <v>31</v>
      </c>
      <c r="B1068">
        <v>24</v>
      </c>
      <c r="C1068" s="2">
        <v>0.610000014305115</v>
      </c>
      <c r="D1068" s="2">
        <v>0.550000011920929</v>
      </c>
      <c r="E1068" s="2">
        <v>0.479999989271164</v>
      </c>
      <c r="F1068" s="2">
        <v>0.409999996423721</v>
      </c>
      <c r="G1068" s="2">
        <v>0.349999994039536</v>
      </c>
    </row>
    <row r="1069" spans="1:7" ht="12.75">
      <c r="A1069" t="s">
        <v>31</v>
      </c>
      <c r="B1069">
        <v>26</v>
      </c>
      <c r="C1069" s="2">
        <v>0.75</v>
      </c>
      <c r="D1069" s="2">
        <v>0.670000016689301</v>
      </c>
      <c r="E1069" s="2">
        <v>0.589999973773956</v>
      </c>
      <c r="F1069" s="2">
        <v>0.509999990463257</v>
      </c>
      <c r="G1069" s="2">
        <v>0.430000007152557</v>
      </c>
    </row>
    <row r="1070" spans="1:7" ht="12.75">
      <c r="A1070" t="s">
        <v>31</v>
      </c>
      <c r="B1070">
        <v>28</v>
      </c>
      <c r="C1070" s="2">
        <v>0.910000026226044</v>
      </c>
      <c r="D1070" s="2">
        <v>0.810000002384186</v>
      </c>
      <c r="E1070" s="2">
        <v>0.709999978542328</v>
      </c>
      <c r="F1070" s="2">
        <v>0.620000004768372</v>
      </c>
      <c r="G1070" s="2">
        <v>0.519999980926514</v>
      </c>
    </row>
    <row r="1071" spans="1:7" ht="12.75">
      <c r="A1071" t="s">
        <v>31</v>
      </c>
      <c r="B1071">
        <v>30</v>
      </c>
      <c r="C1071" s="2">
        <v>1.08000004291534</v>
      </c>
      <c r="D1071" s="2">
        <v>0.959999978542328</v>
      </c>
      <c r="E1071" s="2">
        <v>0.839999973773956</v>
      </c>
      <c r="F1071" s="2">
        <v>0.730000019073486</v>
      </c>
      <c r="G1071" s="2">
        <v>0.620000004768372</v>
      </c>
    </row>
    <row r="1072" spans="1:7" ht="12.75">
      <c r="A1072" t="s">
        <v>31</v>
      </c>
      <c r="B1072">
        <v>32</v>
      </c>
      <c r="C1072" s="2">
        <v>1.25999999046326</v>
      </c>
      <c r="D1072" s="2">
        <v>1.12000000476837</v>
      </c>
      <c r="E1072" s="2">
        <v>0.990000009536743</v>
      </c>
      <c r="F1072" s="2">
        <v>0.860000014305115</v>
      </c>
      <c r="G1072" s="2">
        <v>0.720000028610229</v>
      </c>
    </row>
    <row r="1073" spans="1:7" ht="12.75">
      <c r="A1073" t="s">
        <v>31</v>
      </c>
      <c r="B1073">
        <v>34</v>
      </c>
      <c r="C1073" s="2">
        <v>1.46000003814697</v>
      </c>
      <c r="D1073" s="2">
        <v>1.29999995231628</v>
      </c>
      <c r="E1073" s="2">
        <v>1.14999997615814</v>
      </c>
      <c r="F1073" s="2">
        <v>0.990000009536743</v>
      </c>
      <c r="G1073" s="2">
        <v>0.829999983310699</v>
      </c>
    </row>
    <row r="1074" spans="1:7" ht="12.75">
      <c r="A1074" t="s">
        <v>31</v>
      </c>
      <c r="B1074">
        <v>36</v>
      </c>
      <c r="C1074" s="2">
        <v>1.67999994754791</v>
      </c>
      <c r="D1074" s="2">
        <v>1.5</v>
      </c>
      <c r="E1074" s="2">
        <v>1.32000005245209</v>
      </c>
      <c r="F1074" s="2">
        <v>1.13999998569489</v>
      </c>
      <c r="G1074" s="2">
        <v>0.959999978542328</v>
      </c>
    </row>
    <row r="1075" spans="1:7" ht="12.75">
      <c r="A1075" t="s">
        <v>31</v>
      </c>
      <c r="B1075">
        <v>38</v>
      </c>
      <c r="C1075" s="2">
        <v>1.91999995708466</v>
      </c>
      <c r="D1075" s="2">
        <v>1.71000003814697</v>
      </c>
      <c r="E1075" s="2">
        <v>1.5</v>
      </c>
      <c r="F1075" s="2">
        <v>1.29999995231628</v>
      </c>
      <c r="G1075" s="2">
        <v>1.10000002384186</v>
      </c>
    </row>
    <row r="1076" spans="1:7" ht="12.75">
      <c r="A1076" t="s">
        <v>31</v>
      </c>
      <c r="B1076">
        <v>40</v>
      </c>
      <c r="C1076" s="2">
        <v>2.17000007629395</v>
      </c>
      <c r="D1076" s="2">
        <v>1.92999994754791</v>
      </c>
      <c r="E1076" s="2">
        <v>1.70000004768372</v>
      </c>
      <c r="F1076" s="2">
        <v>1.47000002861023</v>
      </c>
      <c r="G1076" s="2">
        <v>1.24000000953674</v>
      </c>
    </row>
    <row r="1077" spans="1:7" ht="12.75">
      <c r="A1077" t="s">
        <v>31</v>
      </c>
      <c r="B1077">
        <v>42</v>
      </c>
      <c r="C1077" s="2">
        <v>2.4300000667572</v>
      </c>
      <c r="D1077" s="2">
        <v>2.17000007629395</v>
      </c>
      <c r="E1077" s="2">
        <v>1.9099999666214</v>
      </c>
      <c r="F1077" s="2">
        <v>1.64999997615814</v>
      </c>
      <c r="G1077" s="2">
        <v>1.38999998569489</v>
      </c>
    </row>
    <row r="1078" spans="1:7" ht="12.75">
      <c r="A1078" t="s">
        <v>31</v>
      </c>
      <c r="B1078">
        <v>44</v>
      </c>
      <c r="C1078" s="2">
        <v>2.71000003814697</v>
      </c>
      <c r="D1078" s="2">
        <v>2.42000007629395</v>
      </c>
      <c r="E1078" s="2">
        <v>2.13000011444092</v>
      </c>
      <c r="F1078" s="2">
        <v>1.8400000333786</v>
      </c>
      <c r="G1078" s="2">
        <v>1.54999995231628</v>
      </c>
    </row>
    <row r="1079" spans="1:7" ht="12.75">
      <c r="A1079" t="s">
        <v>31</v>
      </c>
      <c r="B1079">
        <v>46</v>
      </c>
      <c r="C1079" s="2">
        <v>3</v>
      </c>
      <c r="D1079" s="2">
        <v>2.6800000667572</v>
      </c>
      <c r="E1079" s="2">
        <v>2.35999989509583</v>
      </c>
      <c r="F1079" s="2">
        <v>2.03999996185303</v>
      </c>
      <c r="G1079" s="2">
        <v>1.72000002861023</v>
      </c>
    </row>
    <row r="1080" spans="1:7" ht="12.75">
      <c r="A1080" t="s">
        <v>31</v>
      </c>
      <c r="B1080">
        <v>48</v>
      </c>
      <c r="C1080" s="2">
        <v>3.29999995231628</v>
      </c>
      <c r="D1080" s="2">
        <v>2.95000004768372</v>
      </c>
      <c r="E1080" s="2">
        <v>2.59999990463257</v>
      </c>
      <c r="F1080" s="2">
        <v>2.24000000953674</v>
      </c>
      <c r="G1080" s="2">
        <v>1.88999998569489</v>
      </c>
    </row>
    <row r="1081" spans="1:7" ht="12.75">
      <c r="A1081" t="s">
        <v>31</v>
      </c>
      <c r="B1081">
        <v>50</v>
      </c>
      <c r="C1081" s="2">
        <v>3.63000011444092</v>
      </c>
      <c r="D1081" s="2">
        <v>3.24000000953674</v>
      </c>
      <c r="E1081" s="2">
        <v>2.84999990463257</v>
      </c>
      <c r="F1081" s="2">
        <v>2.46000003814697</v>
      </c>
      <c r="G1081" s="2">
        <v>2.0699999332428</v>
      </c>
    </row>
    <row r="1082" spans="1:7" ht="12.75">
      <c r="A1082" t="s">
        <v>31</v>
      </c>
      <c r="B1082">
        <v>52</v>
      </c>
      <c r="C1082" s="2">
        <v>3.96000003814697</v>
      </c>
      <c r="D1082" s="2">
        <v>3.52999997138977</v>
      </c>
      <c r="E1082" s="2">
        <v>3.10999989509583</v>
      </c>
      <c r="F1082" s="2">
        <v>2.69000005722046</v>
      </c>
      <c r="G1082" s="2">
        <v>2.25999999046326</v>
      </c>
    </row>
    <row r="1083" spans="1:7" ht="12.75">
      <c r="A1083" t="s">
        <v>31</v>
      </c>
      <c r="B1083">
        <v>54</v>
      </c>
      <c r="C1083" s="2">
        <v>4.30000019073486</v>
      </c>
      <c r="D1083" s="2">
        <v>3.83999991416931</v>
      </c>
      <c r="E1083" s="2">
        <v>3.38000011444092</v>
      </c>
      <c r="F1083" s="2">
        <v>2.92000007629395</v>
      </c>
      <c r="G1083" s="2">
        <v>2.46000003814697</v>
      </c>
    </row>
    <row r="1084" spans="1:7" ht="12.75">
      <c r="A1084" t="s">
        <v>31</v>
      </c>
      <c r="B1084">
        <v>56</v>
      </c>
      <c r="C1084" s="2">
        <v>4.65999984741211</v>
      </c>
      <c r="D1084" s="2">
        <v>4.15999984741211</v>
      </c>
      <c r="E1084" s="2">
        <v>3.66000008583069</v>
      </c>
      <c r="F1084" s="2">
        <v>3.16000008583069</v>
      </c>
      <c r="G1084" s="2">
        <v>2.66000008583069</v>
      </c>
    </row>
    <row r="1085" spans="1:7" ht="12.75">
      <c r="A1085" t="s">
        <v>31</v>
      </c>
      <c r="B1085">
        <v>58</v>
      </c>
      <c r="C1085" s="2">
        <v>5.03000020980835</v>
      </c>
      <c r="D1085" s="2">
        <v>4.48999977111816</v>
      </c>
      <c r="E1085" s="2">
        <v>3.95000004768372</v>
      </c>
      <c r="F1085" s="2">
        <v>3.41000008583069</v>
      </c>
      <c r="G1085" s="2">
        <v>2.86999988555908</v>
      </c>
    </row>
    <row r="1086" spans="1:7" ht="12.75">
      <c r="A1086" t="s">
        <v>31</v>
      </c>
      <c r="B1086">
        <v>60</v>
      </c>
      <c r="C1086" s="2">
        <v>5.40000009536743</v>
      </c>
      <c r="D1086" s="2">
        <v>4.82000017166138</v>
      </c>
      <c r="E1086" s="2">
        <v>4.25</v>
      </c>
      <c r="F1086" s="2">
        <v>3.67000007629395</v>
      </c>
      <c r="G1086" s="2">
        <v>3.09999990463257</v>
      </c>
    </row>
    <row r="1087" spans="1:7" ht="12.75">
      <c r="A1087" t="s">
        <v>31</v>
      </c>
      <c r="B1087">
        <v>62</v>
      </c>
      <c r="C1087" s="2">
        <v>5.76999998092651</v>
      </c>
      <c r="D1087" s="2">
        <v>5.15999984741211</v>
      </c>
      <c r="E1087" s="2">
        <v>4.55000019073486</v>
      </c>
      <c r="F1087" s="2">
        <v>3.94000005722046</v>
      </c>
      <c r="G1087" s="2">
        <v>3.33999991416931</v>
      </c>
    </row>
    <row r="1088" spans="1:7" ht="12.75">
      <c r="A1088" t="s">
        <v>31</v>
      </c>
      <c r="B1088">
        <v>64</v>
      </c>
      <c r="C1088" s="2">
        <v>6.15000009536743</v>
      </c>
      <c r="D1088" s="2">
        <v>5.5</v>
      </c>
      <c r="E1088" s="2">
        <v>4.8600001335144</v>
      </c>
      <c r="F1088" s="2">
        <v>4.21000003814697</v>
      </c>
      <c r="G1088" s="2">
        <v>3.57999992370605</v>
      </c>
    </row>
    <row r="1089" spans="1:7" ht="12.75">
      <c r="A1089" t="s">
        <v>31</v>
      </c>
      <c r="B1089">
        <v>66</v>
      </c>
      <c r="C1089" s="2">
        <v>6.53000020980835</v>
      </c>
      <c r="D1089" s="2">
        <v>5.84000015258789</v>
      </c>
      <c r="E1089" s="2">
        <v>5.17000007629395</v>
      </c>
      <c r="F1089" s="2">
        <v>4.5</v>
      </c>
      <c r="G1089" s="2">
        <v>3.82999992370605</v>
      </c>
    </row>
    <row r="1090" spans="1:7" ht="12.75">
      <c r="A1090" t="s">
        <v>31</v>
      </c>
      <c r="B1090">
        <v>68</v>
      </c>
      <c r="C1090" s="2">
        <v>6.92000007629395</v>
      </c>
      <c r="D1090" s="2">
        <v>6.19000005722046</v>
      </c>
      <c r="E1090" s="2">
        <v>5.48999977111816</v>
      </c>
      <c r="F1090" s="2">
        <v>4.78999996185303</v>
      </c>
      <c r="G1090" s="2">
        <v>4.09000015258789</v>
      </c>
    </row>
    <row r="1091" spans="1:7" ht="12.75">
      <c r="A1091" t="s">
        <v>31</v>
      </c>
      <c r="B1091">
        <v>70</v>
      </c>
      <c r="C1091" s="2">
        <v>7.32999992370605</v>
      </c>
      <c r="D1091" s="2">
        <v>6.55999994277954</v>
      </c>
      <c r="E1091" s="2">
        <v>5.82000017166138</v>
      </c>
      <c r="F1091" s="2">
        <v>5.07999992370605</v>
      </c>
      <c r="G1091" s="2">
        <v>4.3600001335144</v>
      </c>
    </row>
    <row r="1092" spans="1:7" ht="12.75">
      <c r="A1092" t="s">
        <v>31</v>
      </c>
      <c r="B1092">
        <v>72</v>
      </c>
      <c r="C1092" s="2">
        <v>7.73999977111816</v>
      </c>
      <c r="D1092" s="2">
        <v>6.92999982833862</v>
      </c>
      <c r="E1092" s="2">
        <v>6.15999984741211</v>
      </c>
      <c r="F1092" s="2">
        <v>5.3899998664856</v>
      </c>
      <c r="G1092" s="2">
        <v>4.6399998664856</v>
      </c>
    </row>
    <row r="1093" spans="1:7" ht="12.75">
      <c r="A1093" t="s">
        <v>31</v>
      </c>
      <c r="B1093">
        <v>74</v>
      </c>
      <c r="C1093" s="2">
        <v>8.14999961853027</v>
      </c>
      <c r="D1093" s="2">
        <v>7.30999994277954</v>
      </c>
      <c r="E1093" s="2">
        <v>6.51000022888184</v>
      </c>
      <c r="F1093" s="2">
        <v>5.71000003814697</v>
      </c>
      <c r="G1093" s="2">
        <v>4.92000007629395</v>
      </c>
    </row>
    <row r="1094" spans="1:7" ht="12.75">
      <c r="A1094" t="s">
        <v>31</v>
      </c>
      <c r="B1094">
        <v>76</v>
      </c>
      <c r="C1094" s="2">
        <v>8.56999969482422</v>
      </c>
      <c r="D1094" s="2">
        <v>7.71000003814697</v>
      </c>
      <c r="E1094" s="2">
        <v>6.8600001335144</v>
      </c>
      <c r="F1094" s="2">
        <v>6.03999996185303</v>
      </c>
      <c r="G1094" s="2">
        <v>5.21000003814697</v>
      </c>
    </row>
    <row r="1095" spans="1:7" ht="12.75">
      <c r="A1095" t="s">
        <v>31</v>
      </c>
      <c r="B1095">
        <v>78</v>
      </c>
      <c r="C1095" s="2">
        <v>9</v>
      </c>
      <c r="D1095" s="2">
        <v>8.11999988555908</v>
      </c>
      <c r="E1095" s="2">
        <v>7.23000001907349</v>
      </c>
      <c r="F1095" s="2">
        <v>6.38000011444092</v>
      </c>
      <c r="G1095" s="2">
        <v>5.5</v>
      </c>
    </row>
    <row r="1096" spans="1:7" ht="12.75">
      <c r="A1096" t="s">
        <v>31</v>
      </c>
      <c r="B1096">
        <v>80</v>
      </c>
      <c r="C1096" s="2">
        <v>9.4399995803833</v>
      </c>
      <c r="D1096" s="2">
        <v>8.52999973297119</v>
      </c>
      <c r="E1096" s="2">
        <v>7.59999990463257</v>
      </c>
      <c r="F1096" s="2">
        <v>6.71999979019165</v>
      </c>
      <c r="G1096" s="2">
        <v>5.80000019073486</v>
      </c>
    </row>
    <row r="1097" spans="1:7" ht="12.75">
      <c r="A1097" t="s">
        <v>31</v>
      </c>
      <c r="B1097">
        <v>82</v>
      </c>
      <c r="C1097" s="2">
        <v>9.88396644592285</v>
      </c>
      <c r="D1097" s="2">
        <v>8.9316577911377</v>
      </c>
      <c r="E1097" s="2">
        <v>7.94446992874146</v>
      </c>
      <c r="F1097" s="2">
        <v>7.03911018371582</v>
      </c>
      <c r="G1097" s="2">
        <v>6.09159421920776</v>
      </c>
    </row>
    <row r="1098" spans="1:7" ht="12.75">
      <c r="A1098" t="s">
        <v>31</v>
      </c>
      <c r="B1098">
        <v>84</v>
      </c>
      <c r="C1098" s="2">
        <v>10.3429641723633</v>
      </c>
      <c r="D1098" s="2">
        <v>9.35073471069336</v>
      </c>
      <c r="E1098" s="2">
        <v>8.31367778778076</v>
      </c>
      <c r="F1098" s="2">
        <v>7.37785291671753</v>
      </c>
      <c r="G1098" s="2">
        <v>6.39478778839111</v>
      </c>
    </row>
    <row r="1099" spans="1:7" ht="12.75">
      <c r="A1099" t="s">
        <v>31</v>
      </c>
      <c r="B1099">
        <v>86</v>
      </c>
      <c r="C1099" s="2">
        <v>10.8160314559937</v>
      </c>
      <c r="D1099" s="2">
        <v>9.77865791320801</v>
      </c>
      <c r="E1099" s="2">
        <v>8.68717861175537</v>
      </c>
      <c r="F1099" s="2">
        <v>7.71811008453369</v>
      </c>
      <c r="G1099" s="2">
        <v>6.69920921325684</v>
      </c>
    </row>
    <row r="1100" spans="1:7" ht="12.75">
      <c r="A1100" t="s">
        <v>31</v>
      </c>
      <c r="B1100">
        <v>88</v>
      </c>
      <c r="C1100" s="2">
        <v>11.3056526184082</v>
      </c>
      <c r="D1100" s="2">
        <v>10.2162322998047</v>
      </c>
      <c r="E1100" s="2">
        <v>9.06480407714844</v>
      </c>
      <c r="F1100" s="2">
        <v>8.05857372283936</v>
      </c>
      <c r="G1100" s="2">
        <v>7.00343179702759</v>
      </c>
    </row>
    <row r="1101" spans="1:7" ht="12.75">
      <c r="A1101" t="s">
        <v>31</v>
      </c>
      <c r="B1101">
        <v>90</v>
      </c>
      <c r="C1101" s="2">
        <v>11.8147163391113</v>
      </c>
      <c r="D1101" s="2">
        <v>10.6644115447998</v>
      </c>
      <c r="E1101" s="2">
        <v>9.44641590118408</v>
      </c>
      <c r="F1101" s="2">
        <v>8.39779186248779</v>
      </c>
      <c r="G1101" s="2">
        <v>7.30586814880371</v>
      </c>
    </row>
    <row r="1102" spans="1:7" ht="12.75">
      <c r="A1102" t="s">
        <v>31</v>
      </c>
      <c r="B1102">
        <v>92</v>
      </c>
      <c r="C1102" s="2">
        <v>12.3465309143066</v>
      </c>
      <c r="D1102" s="2">
        <v>11.1243181228638</v>
      </c>
      <c r="E1102" s="2">
        <v>9.8319149017334</v>
      </c>
      <c r="F1102" s="2">
        <v>8.73416328430176</v>
      </c>
      <c r="G1102" s="2">
        <v>7.6047568321228</v>
      </c>
    </row>
    <row r="1103" spans="1:7" ht="12.75">
      <c r="A1103" t="s">
        <v>31</v>
      </c>
      <c r="B1103">
        <v>94</v>
      </c>
      <c r="C1103" s="2">
        <v>12.9048557281494</v>
      </c>
      <c r="D1103" s="2">
        <v>11.5972375869751</v>
      </c>
      <c r="E1103" s="2">
        <v>10.2212371826172</v>
      </c>
      <c r="F1103" s="2">
        <v>9.06592845916748</v>
      </c>
      <c r="G1103" s="2">
        <v>7.89815807342529</v>
      </c>
    </row>
    <row r="1104" spans="1:7" ht="12.75">
      <c r="A1104" t="s">
        <v>31</v>
      </c>
      <c r="B1104">
        <v>96</v>
      </c>
      <c r="C1104" s="2">
        <v>13.4939184188843</v>
      </c>
      <c r="D1104" s="2">
        <v>12.0846424102783</v>
      </c>
      <c r="E1104" s="2">
        <v>10.6143569946289</v>
      </c>
      <c r="F1104" s="2">
        <v>9.39116191864014</v>
      </c>
      <c r="G1104" s="2">
        <v>8.18393993377686</v>
      </c>
    </row>
    <row r="1105" spans="1:7" ht="12.75">
      <c r="A1105" t="s">
        <v>31</v>
      </c>
      <c r="B1105">
        <v>98</v>
      </c>
      <c r="C1105" s="2">
        <v>14.1184377670288</v>
      </c>
      <c r="D1105" s="2">
        <v>12.5881834030151</v>
      </c>
      <c r="E1105" s="2">
        <v>11.0112934112549</v>
      </c>
      <c r="F1105" s="2">
        <v>9.70776557922363</v>
      </c>
      <c r="G1105" s="2">
        <v>8.45977783203125</v>
      </c>
    </row>
    <row r="1106" spans="1:7" ht="12.75">
      <c r="A1106" t="s">
        <v>31</v>
      </c>
      <c r="B1106">
        <v>100</v>
      </c>
      <c r="C1106" s="2">
        <v>14.7836494445801</v>
      </c>
      <c r="D1106" s="2">
        <v>13.1097116470337</v>
      </c>
      <c r="E1106" s="2">
        <v>11.4121103286743</v>
      </c>
      <c r="F1106" s="2">
        <v>10.0134611129761</v>
      </c>
      <c r="G1106" s="2">
        <v>8.72313785552979</v>
      </c>
    </row>
    <row r="1107" spans="1:7" ht="12.75">
      <c r="A1107" t="s">
        <v>32</v>
      </c>
      <c r="B1107">
        <v>6</v>
      </c>
      <c r="C1107" s="2">
        <v>0.0199999995529652</v>
      </c>
      <c r="D1107" s="2">
        <v>0.0184250008314848</v>
      </c>
      <c r="E1107" s="2">
        <v>0.0149999996647239</v>
      </c>
      <c r="F1107" s="2">
        <v>0.00999999977648258</v>
      </c>
      <c r="G1107" s="2">
        <v>0.00999999977648258</v>
      </c>
    </row>
    <row r="1108" spans="1:7" ht="12.75">
      <c r="A1108" t="s">
        <v>32</v>
      </c>
      <c r="B1108">
        <v>8</v>
      </c>
      <c r="C1108" s="2">
        <v>0.0399999991059303</v>
      </c>
      <c r="D1108" s="2">
        <v>0.0399999991059303</v>
      </c>
      <c r="E1108" s="2">
        <v>0.0299999993294477</v>
      </c>
      <c r="F1108" s="2">
        <v>0.0199999995529652</v>
      </c>
      <c r="G1108" s="2">
        <v>0.0199999995529652</v>
      </c>
    </row>
    <row r="1109" spans="1:7" ht="12.75">
      <c r="A1109" t="s">
        <v>32</v>
      </c>
      <c r="B1109">
        <v>10</v>
      </c>
      <c r="C1109" s="2">
        <v>0.0599999986588955</v>
      </c>
      <c r="D1109" s="2">
        <v>0.053676001727581</v>
      </c>
      <c r="E1109" s="2">
        <v>0.0500000007450581</v>
      </c>
      <c r="F1109" s="2">
        <v>0.0399999991059303</v>
      </c>
      <c r="G1109" s="2">
        <v>0.0299999993294477</v>
      </c>
    </row>
    <row r="1110" spans="1:7" ht="12.75">
      <c r="A1110" t="s">
        <v>32</v>
      </c>
      <c r="B1110">
        <v>12</v>
      </c>
      <c r="C1110" s="2">
        <v>0.100000001490116</v>
      </c>
      <c r="D1110" s="2">
        <v>0.0859609991312027</v>
      </c>
      <c r="E1110" s="2">
        <v>0.0700000002980232</v>
      </c>
      <c r="F1110" s="2">
        <v>0.0599999986588955</v>
      </c>
      <c r="G1110" s="2">
        <v>0.0500000007450581</v>
      </c>
    </row>
    <row r="1111" spans="1:7" ht="12.75">
      <c r="A1111" t="s">
        <v>32</v>
      </c>
      <c r="B1111">
        <v>14</v>
      </c>
      <c r="C1111" s="2">
        <v>0.150000005960464</v>
      </c>
      <c r="D1111" s="2">
        <v>0.129456996917725</v>
      </c>
      <c r="E1111" s="2">
        <v>0.100000001490116</v>
      </c>
      <c r="F1111" s="2">
        <v>0.0900000035762787</v>
      </c>
      <c r="G1111" s="2">
        <v>0.0799999982118607</v>
      </c>
    </row>
    <row r="1112" spans="1:7" ht="12.75">
      <c r="A1112" t="s">
        <v>32</v>
      </c>
      <c r="B1112">
        <v>16</v>
      </c>
      <c r="C1112" s="2">
        <v>0.200000002980232</v>
      </c>
      <c r="D1112" s="2">
        <v>0.180000007152557</v>
      </c>
      <c r="E1112" s="2">
        <v>0.159999996423721</v>
      </c>
      <c r="F1112" s="2">
        <v>0.140000000596046</v>
      </c>
      <c r="G1112" s="2">
        <v>0.119999997317791</v>
      </c>
    </row>
    <row r="1113" spans="1:7" ht="12.75">
      <c r="A1113" t="s">
        <v>32</v>
      </c>
      <c r="B1113">
        <v>18</v>
      </c>
      <c r="C1113" s="2">
        <v>0.280000001192093</v>
      </c>
      <c r="D1113" s="2">
        <v>0.25</v>
      </c>
      <c r="E1113" s="2">
        <v>0.219999998807907</v>
      </c>
      <c r="F1113" s="2">
        <v>0.189999997615814</v>
      </c>
      <c r="G1113" s="2">
        <v>0.159999996423721</v>
      </c>
    </row>
    <row r="1114" spans="1:7" ht="12.75">
      <c r="A1114" t="s">
        <v>32</v>
      </c>
      <c r="B1114">
        <v>20</v>
      </c>
      <c r="C1114" s="2">
        <v>0.370000004768372</v>
      </c>
      <c r="D1114" s="2">
        <v>0.340000003576279</v>
      </c>
      <c r="E1114" s="2">
        <v>0.300000011920929</v>
      </c>
      <c r="F1114" s="2">
        <v>0.259999990463257</v>
      </c>
      <c r="G1114" s="2">
        <v>0.219999998807907</v>
      </c>
    </row>
    <row r="1115" spans="1:7" ht="12.75">
      <c r="A1115" t="s">
        <v>32</v>
      </c>
      <c r="B1115">
        <v>22</v>
      </c>
      <c r="C1115" s="2">
        <v>0.490000009536743</v>
      </c>
      <c r="D1115" s="2">
        <v>0.430000007152557</v>
      </c>
      <c r="E1115" s="2">
        <v>0.379999995231628</v>
      </c>
      <c r="F1115" s="2">
        <v>0.330000013113022</v>
      </c>
      <c r="G1115" s="2">
        <v>0.280000001192093</v>
      </c>
    </row>
    <row r="1116" spans="1:7" ht="12.75">
      <c r="A1116" t="s">
        <v>32</v>
      </c>
      <c r="B1116">
        <v>24</v>
      </c>
      <c r="C1116" s="2">
        <v>0.610000014305115</v>
      </c>
      <c r="D1116" s="2">
        <v>0.550000011920929</v>
      </c>
      <c r="E1116" s="2">
        <v>0.479999989271164</v>
      </c>
      <c r="F1116" s="2">
        <v>0.409999996423721</v>
      </c>
      <c r="G1116" s="2">
        <v>0.349999994039536</v>
      </c>
    </row>
    <row r="1117" spans="1:7" ht="12.75">
      <c r="A1117" t="s">
        <v>32</v>
      </c>
      <c r="B1117">
        <v>26</v>
      </c>
      <c r="C1117" s="2">
        <v>0.75</v>
      </c>
      <c r="D1117" s="2">
        <v>0.670000016689301</v>
      </c>
      <c r="E1117" s="2">
        <v>0.589999973773956</v>
      </c>
      <c r="F1117" s="2">
        <v>0.509999990463257</v>
      </c>
      <c r="G1117" s="2">
        <v>0.430000007152557</v>
      </c>
    </row>
    <row r="1118" spans="1:7" ht="12.75">
      <c r="A1118" t="s">
        <v>32</v>
      </c>
      <c r="B1118">
        <v>28</v>
      </c>
      <c r="C1118" s="2">
        <v>0.910000026226044</v>
      </c>
      <c r="D1118" s="2">
        <v>0.810000002384186</v>
      </c>
      <c r="E1118" s="2">
        <v>0.709999978542328</v>
      </c>
      <c r="F1118" s="2">
        <v>0.620000004768372</v>
      </c>
      <c r="G1118" s="2">
        <v>0.519999980926514</v>
      </c>
    </row>
    <row r="1119" spans="1:7" ht="12.75">
      <c r="A1119" t="s">
        <v>32</v>
      </c>
      <c r="B1119">
        <v>30</v>
      </c>
      <c r="C1119" s="2">
        <v>1.08000004291534</v>
      </c>
      <c r="D1119" s="2">
        <v>0.959999978542328</v>
      </c>
      <c r="E1119" s="2">
        <v>0.839999973773956</v>
      </c>
      <c r="F1119" s="2">
        <v>0.730000019073486</v>
      </c>
      <c r="G1119" s="2">
        <v>0.620000004768372</v>
      </c>
    </row>
    <row r="1120" spans="1:7" ht="12.75">
      <c r="A1120" t="s">
        <v>32</v>
      </c>
      <c r="B1120">
        <v>32</v>
      </c>
      <c r="C1120" s="2">
        <v>1.25999999046326</v>
      </c>
      <c r="D1120" s="2">
        <v>1.12000000476837</v>
      </c>
      <c r="E1120" s="2">
        <v>0.990000009536743</v>
      </c>
      <c r="F1120" s="2">
        <v>0.860000014305115</v>
      </c>
      <c r="G1120" s="2">
        <v>0.720000028610229</v>
      </c>
    </row>
    <row r="1121" spans="1:7" ht="12.75">
      <c r="A1121" t="s">
        <v>32</v>
      </c>
      <c r="B1121">
        <v>34</v>
      </c>
      <c r="C1121" s="2">
        <v>1.46000003814697</v>
      </c>
      <c r="D1121" s="2">
        <v>1.29999995231628</v>
      </c>
      <c r="E1121" s="2">
        <v>1.14999997615814</v>
      </c>
      <c r="F1121" s="2">
        <v>0.990000009536743</v>
      </c>
      <c r="G1121" s="2">
        <v>0.829999983310699</v>
      </c>
    </row>
    <row r="1122" spans="1:7" ht="12.75">
      <c r="A1122" t="s">
        <v>32</v>
      </c>
      <c r="B1122">
        <v>36</v>
      </c>
      <c r="C1122" s="2">
        <v>1.67999994754791</v>
      </c>
      <c r="D1122" s="2">
        <v>1.5</v>
      </c>
      <c r="E1122" s="2">
        <v>1.32000005245209</v>
      </c>
      <c r="F1122" s="2">
        <v>1.13999998569489</v>
      </c>
      <c r="G1122" s="2">
        <v>0.959999978542328</v>
      </c>
    </row>
    <row r="1123" spans="1:7" ht="12.75">
      <c r="A1123" t="s">
        <v>32</v>
      </c>
      <c r="B1123">
        <v>38</v>
      </c>
      <c r="C1123" s="2">
        <v>1.91999995708466</v>
      </c>
      <c r="D1123" s="2">
        <v>1.71000003814697</v>
      </c>
      <c r="E1123" s="2">
        <v>1.5</v>
      </c>
      <c r="F1123" s="2">
        <v>1.29999995231628</v>
      </c>
      <c r="G1123" s="2">
        <v>1.10000002384186</v>
      </c>
    </row>
    <row r="1124" spans="1:7" ht="12.75">
      <c r="A1124" t="s">
        <v>32</v>
      </c>
      <c r="B1124">
        <v>40</v>
      </c>
      <c r="C1124" s="2">
        <v>2.17000007629395</v>
      </c>
      <c r="D1124" s="2">
        <v>1.92999994754791</v>
      </c>
      <c r="E1124" s="2">
        <v>1.70000004768372</v>
      </c>
      <c r="F1124" s="2">
        <v>1.47000002861023</v>
      </c>
      <c r="G1124" s="2">
        <v>1.24000000953674</v>
      </c>
    </row>
    <row r="1125" spans="1:7" ht="12.75">
      <c r="A1125" t="s">
        <v>32</v>
      </c>
      <c r="B1125">
        <v>42</v>
      </c>
      <c r="C1125" s="2">
        <v>2.4300000667572</v>
      </c>
      <c r="D1125" s="2">
        <v>2.17000007629395</v>
      </c>
      <c r="E1125" s="2">
        <v>1.9099999666214</v>
      </c>
      <c r="F1125" s="2">
        <v>1.64999997615814</v>
      </c>
      <c r="G1125" s="2">
        <v>1.38999998569489</v>
      </c>
    </row>
    <row r="1126" spans="1:7" ht="12.75">
      <c r="A1126" t="s">
        <v>32</v>
      </c>
      <c r="B1126">
        <v>44</v>
      </c>
      <c r="C1126" s="2">
        <v>2.71000003814697</v>
      </c>
      <c r="D1126" s="2">
        <v>2.42000007629395</v>
      </c>
      <c r="E1126" s="2">
        <v>2.13000011444092</v>
      </c>
      <c r="F1126" s="2">
        <v>1.8400000333786</v>
      </c>
      <c r="G1126" s="2">
        <v>1.54999995231628</v>
      </c>
    </row>
    <row r="1127" spans="1:7" ht="12.75">
      <c r="A1127" t="s">
        <v>32</v>
      </c>
      <c r="B1127">
        <v>46</v>
      </c>
      <c r="C1127" s="2">
        <v>3</v>
      </c>
      <c r="D1127" s="2">
        <v>2.6800000667572</v>
      </c>
      <c r="E1127" s="2">
        <v>2.35999989509583</v>
      </c>
      <c r="F1127" s="2">
        <v>2.03999996185303</v>
      </c>
      <c r="G1127" s="2">
        <v>1.72000002861023</v>
      </c>
    </row>
    <row r="1128" spans="1:7" ht="12.75">
      <c r="A1128" t="s">
        <v>32</v>
      </c>
      <c r="B1128">
        <v>48</v>
      </c>
      <c r="C1128" s="2">
        <v>3.29999995231628</v>
      </c>
      <c r="D1128" s="2">
        <v>2.95000004768372</v>
      </c>
      <c r="E1128" s="2">
        <v>2.59999990463257</v>
      </c>
      <c r="F1128" s="2">
        <v>2.24000000953674</v>
      </c>
      <c r="G1128" s="2">
        <v>1.88999998569489</v>
      </c>
    </row>
    <row r="1129" spans="1:7" ht="12.75">
      <c r="A1129" t="s">
        <v>32</v>
      </c>
      <c r="B1129">
        <v>50</v>
      </c>
      <c r="C1129" s="2">
        <v>3.63000011444092</v>
      </c>
      <c r="D1129" s="2">
        <v>3.24000000953674</v>
      </c>
      <c r="E1129" s="2">
        <v>2.84999990463257</v>
      </c>
      <c r="F1129" s="2">
        <v>2.46000003814697</v>
      </c>
      <c r="G1129" s="2">
        <v>2.0699999332428</v>
      </c>
    </row>
    <row r="1130" spans="1:7" ht="12.75">
      <c r="A1130" t="s">
        <v>32</v>
      </c>
      <c r="B1130">
        <v>52</v>
      </c>
      <c r="C1130" s="2">
        <v>3.96000003814697</v>
      </c>
      <c r="D1130" s="2">
        <v>3.52999997138977</v>
      </c>
      <c r="E1130" s="2">
        <v>3.10999989509583</v>
      </c>
      <c r="F1130" s="2">
        <v>2.69000005722046</v>
      </c>
      <c r="G1130" s="2">
        <v>2.25999999046326</v>
      </c>
    </row>
    <row r="1131" spans="1:7" ht="12.75">
      <c r="A1131" t="s">
        <v>32</v>
      </c>
      <c r="B1131">
        <v>54</v>
      </c>
      <c r="C1131" s="2">
        <v>4.30000019073486</v>
      </c>
      <c r="D1131" s="2">
        <v>3.83999991416931</v>
      </c>
      <c r="E1131" s="2">
        <v>3.38000011444092</v>
      </c>
      <c r="F1131" s="2">
        <v>2.92000007629395</v>
      </c>
      <c r="G1131" s="2">
        <v>2.46000003814697</v>
      </c>
    </row>
    <row r="1132" spans="1:7" ht="12.75">
      <c r="A1132" t="s">
        <v>32</v>
      </c>
      <c r="B1132">
        <v>56</v>
      </c>
      <c r="C1132" s="2">
        <v>4.65999984741211</v>
      </c>
      <c r="D1132" s="2">
        <v>4.15999984741211</v>
      </c>
      <c r="E1132" s="2">
        <v>3.66000008583069</v>
      </c>
      <c r="F1132" s="2">
        <v>3.16000008583069</v>
      </c>
      <c r="G1132" s="2">
        <v>2.66000008583069</v>
      </c>
    </row>
    <row r="1133" spans="1:7" ht="12.75">
      <c r="A1133" t="s">
        <v>32</v>
      </c>
      <c r="B1133">
        <v>58</v>
      </c>
      <c r="C1133" s="2">
        <v>5.03000020980835</v>
      </c>
      <c r="D1133" s="2">
        <v>4.48999977111816</v>
      </c>
      <c r="E1133" s="2">
        <v>3.95000004768372</v>
      </c>
      <c r="F1133" s="2">
        <v>3.41000008583069</v>
      </c>
      <c r="G1133" s="2">
        <v>2.86999988555908</v>
      </c>
    </row>
    <row r="1134" spans="1:7" ht="12.75">
      <c r="A1134" t="s">
        <v>32</v>
      </c>
      <c r="B1134">
        <v>60</v>
      </c>
      <c r="C1134" s="2">
        <v>5.40000009536743</v>
      </c>
      <c r="D1134" s="2">
        <v>4.82000017166138</v>
      </c>
      <c r="E1134" s="2">
        <v>4.25</v>
      </c>
      <c r="F1134" s="2">
        <v>3.67000007629395</v>
      </c>
      <c r="G1134" s="2">
        <v>3.09999990463257</v>
      </c>
    </row>
    <row r="1135" spans="1:7" ht="12.75">
      <c r="A1135" t="s">
        <v>32</v>
      </c>
      <c r="B1135">
        <v>62</v>
      </c>
      <c r="C1135" s="2">
        <v>5.76999998092651</v>
      </c>
      <c r="D1135" s="2">
        <v>5.15999984741211</v>
      </c>
      <c r="E1135" s="2">
        <v>4.55000019073486</v>
      </c>
      <c r="F1135" s="2">
        <v>3.94000005722046</v>
      </c>
      <c r="G1135" s="2">
        <v>3.33999991416931</v>
      </c>
    </row>
    <row r="1136" spans="1:7" ht="12.75">
      <c r="A1136" t="s">
        <v>32</v>
      </c>
      <c r="B1136">
        <v>64</v>
      </c>
      <c r="C1136" s="2">
        <v>6.15000009536743</v>
      </c>
      <c r="D1136" s="2">
        <v>5.5</v>
      </c>
      <c r="E1136" s="2">
        <v>4.8600001335144</v>
      </c>
      <c r="F1136" s="2">
        <v>4.21000003814697</v>
      </c>
      <c r="G1136" s="2">
        <v>3.57999992370605</v>
      </c>
    </row>
    <row r="1137" spans="1:7" ht="12.75">
      <c r="A1137" t="s">
        <v>32</v>
      </c>
      <c r="B1137">
        <v>66</v>
      </c>
      <c r="C1137" s="2">
        <v>6.53000020980835</v>
      </c>
      <c r="D1137" s="2">
        <v>5.84000015258789</v>
      </c>
      <c r="E1137" s="2">
        <v>5.17000007629395</v>
      </c>
      <c r="F1137" s="2">
        <v>4.5</v>
      </c>
      <c r="G1137" s="2">
        <v>3.82999992370605</v>
      </c>
    </row>
    <row r="1138" spans="1:7" ht="12.75">
      <c r="A1138" t="s">
        <v>32</v>
      </c>
      <c r="B1138">
        <v>68</v>
      </c>
      <c r="C1138" s="2">
        <v>6.92000007629395</v>
      </c>
      <c r="D1138" s="2">
        <v>6.19000005722046</v>
      </c>
      <c r="E1138" s="2">
        <v>5.48999977111816</v>
      </c>
      <c r="F1138" s="2">
        <v>4.78999996185303</v>
      </c>
      <c r="G1138" s="2">
        <v>4.09000015258789</v>
      </c>
    </row>
    <row r="1139" spans="1:7" ht="12.75">
      <c r="A1139" t="s">
        <v>32</v>
      </c>
      <c r="B1139">
        <v>70</v>
      </c>
      <c r="C1139" s="2">
        <v>7.32999992370605</v>
      </c>
      <c r="D1139" s="2">
        <v>6.55999994277954</v>
      </c>
      <c r="E1139" s="2">
        <v>5.82000017166138</v>
      </c>
      <c r="F1139" s="2">
        <v>5.07999992370605</v>
      </c>
      <c r="G1139" s="2">
        <v>4.3600001335144</v>
      </c>
    </row>
    <row r="1140" spans="1:7" ht="12.75">
      <c r="A1140" t="s">
        <v>32</v>
      </c>
      <c r="B1140">
        <v>72</v>
      </c>
      <c r="C1140" s="2">
        <v>7.73999977111816</v>
      </c>
      <c r="D1140" s="2">
        <v>6.92999982833862</v>
      </c>
      <c r="E1140" s="2">
        <v>6.15999984741211</v>
      </c>
      <c r="F1140" s="2">
        <v>5.3899998664856</v>
      </c>
      <c r="G1140" s="2">
        <v>4.6399998664856</v>
      </c>
    </row>
    <row r="1141" spans="1:7" ht="12.75">
      <c r="A1141" t="s">
        <v>32</v>
      </c>
      <c r="B1141">
        <v>74</v>
      </c>
      <c r="C1141" s="2">
        <v>8.14999961853027</v>
      </c>
      <c r="D1141" s="2">
        <v>7.30999994277954</v>
      </c>
      <c r="E1141" s="2">
        <v>6.51000022888184</v>
      </c>
      <c r="F1141" s="2">
        <v>5.71000003814697</v>
      </c>
      <c r="G1141" s="2">
        <v>4.92000007629395</v>
      </c>
    </row>
    <row r="1142" spans="1:7" ht="12.75">
      <c r="A1142" t="s">
        <v>32</v>
      </c>
      <c r="B1142">
        <v>76</v>
      </c>
      <c r="C1142" s="2">
        <v>8.56999969482422</v>
      </c>
      <c r="D1142" s="2">
        <v>7.71000003814697</v>
      </c>
      <c r="E1142" s="2">
        <v>6.8600001335144</v>
      </c>
      <c r="F1142" s="2">
        <v>6.03999996185303</v>
      </c>
      <c r="G1142" s="2">
        <v>5.21000003814697</v>
      </c>
    </row>
    <row r="1143" spans="1:7" ht="12.75">
      <c r="A1143" t="s">
        <v>32</v>
      </c>
      <c r="B1143">
        <v>78</v>
      </c>
      <c r="C1143" s="2">
        <v>9</v>
      </c>
      <c r="D1143" s="2">
        <v>8.11999988555908</v>
      </c>
      <c r="E1143" s="2">
        <v>7.23000001907349</v>
      </c>
      <c r="F1143" s="2">
        <v>6.38000011444092</v>
      </c>
      <c r="G1143" s="2">
        <v>5.5</v>
      </c>
    </row>
    <row r="1144" spans="1:7" ht="12.75">
      <c r="A1144" t="s">
        <v>32</v>
      </c>
      <c r="B1144">
        <v>80</v>
      </c>
      <c r="C1144" s="2">
        <v>9.4399995803833</v>
      </c>
      <c r="D1144" s="2">
        <v>8.52999973297119</v>
      </c>
      <c r="E1144" s="2">
        <v>7.59999990463257</v>
      </c>
      <c r="F1144" s="2">
        <v>6.71999979019165</v>
      </c>
      <c r="G1144" s="2">
        <v>5.80000019073486</v>
      </c>
    </row>
    <row r="1145" spans="1:7" ht="12.75">
      <c r="A1145" t="s">
        <v>32</v>
      </c>
      <c r="B1145">
        <v>82</v>
      </c>
      <c r="C1145" s="2">
        <v>9.88396644592285</v>
      </c>
      <c r="D1145" s="2">
        <v>8.9316577911377</v>
      </c>
      <c r="E1145" s="2">
        <v>7.94446992874146</v>
      </c>
      <c r="F1145" s="2">
        <v>7.03911018371582</v>
      </c>
      <c r="G1145" s="2">
        <v>6.09159421920776</v>
      </c>
    </row>
    <row r="1146" spans="1:7" ht="12.75">
      <c r="A1146" t="s">
        <v>32</v>
      </c>
      <c r="B1146">
        <v>84</v>
      </c>
      <c r="C1146" s="2">
        <v>10.3429641723633</v>
      </c>
      <c r="D1146" s="2">
        <v>9.35073471069336</v>
      </c>
      <c r="E1146" s="2">
        <v>8.31367778778076</v>
      </c>
      <c r="F1146" s="2">
        <v>7.37785291671753</v>
      </c>
      <c r="G1146" s="2">
        <v>6.39478778839111</v>
      </c>
    </row>
    <row r="1147" spans="1:7" ht="12.75">
      <c r="A1147" t="s">
        <v>32</v>
      </c>
      <c r="B1147">
        <v>86</v>
      </c>
      <c r="C1147" s="2">
        <v>10.8160314559937</v>
      </c>
      <c r="D1147" s="2">
        <v>9.77865791320801</v>
      </c>
      <c r="E1147" s="2">
        <v>8.68717861175537</v>
      </c>
      <c r="F1147" s="2">
        <v>7.71811008453369</v>
      </c>
      <c r="G1147" s="2">
        <v>6.69920921325684</v>
      </c>
    </row>
    <row r="1148" spans="1:7" ht="12.75">
      <c r="A1148" t="s">
        <v>32</v>
      </c>
      <c r="B1148">
        <v>88</v>
      </c>
      <c r="C1148" s="2">
        <v>11.3056526184082</v>
      </c>
      <c r="D1148" s="2">
        <v>10.2162322998047</v>
      </c>
      <c r="E1148" s="2">
        <v>9.06480407714844</v>
      </c>
      <c r="F1148" s="2">
        <v>8.05857372283936</v>
      </c>
      <c r="G1148" s="2">
        <v>7.00343179702759</v>
      </c>
    </row>
    <row r="1149" spans="1:7" ht="12.75">
      <c r="A1149" t="s">
        <v>32</v>
      </c>
      <c r="B1149">
        <v>90</v>
      </c>
      <c r="C1149" s="2">
        <v>11.8147163391113</v>
      </c>
      <c r="D1149" s="2">
        <v>10.6644115447998</v>
      </c>
      <c r="E1149" s="2">
        <v>9.44641590118408</v>
      </c>
      <c r="F1149" s="2">
        <v>8.39779186248779</v>
      </c>
      <c r="G1149" s="2">
        <v>7.30586814880371</v>
      </c>
    </row>
    <row r="1150" spans="1:7" ht="12.75">
      <c r="A1150" t="s">
        <v>32</v>
      </c>
      <c r="B1150">
        <v>92</v>
      </c>
      <c r="C1150" s="2">
        <v>12.3465309143066</v>
      </c>
      <c r="D1150" s="2">
        <v>11.1243181228638</v>
      </c>
      <c r="E1150" s="2">
        <v>9.8319149017334</v>
      </c>
      <c r="F1150" s="2">
        <v>8.73416328430176</v>
      </c>
      <c r="G1150" s="2">
        <v>7.6047568321228</v>
      </c>
    </row>
    <row r="1151" spans="1:7" ht="12.75">
      <c r="A1151" t="s">
        <v>32</v>
      </c>
      <c r="B1151">
        <v>94</v>
      </c>
      <c r="C1151" s="2">
        <v>12.9048557281494</v>
      </c>
      <c r="D1151" s="2">
        <v>11.5972375869751</v>
      </c>
      <c r="E1151" s="2">
        <v>10.2212371826172</v>
      </c>
      <c r="F1151" s="2">
        <v>9.06592845916748</v>
      </c>
      <c r="G1151" s="2">
        <v>7.89815807342529</v>
      </c>
    </row>
    <row r="1152" spans="1:7" ht="12.75">
      <c r="A1152" t="s">
        <v>32</v>
      </c>
      <c r="B1152">
        <v>96</v>
      </c>
      <c r="C1152" s="2">
        <v>13.4939184188843</v>
      </c>
      <c r="D1152" s="2">
        <v>12.0846424102783</v>
      </c>
      <c r="E1152" s="2">
        <v>10.6143569946289</v>
      </c>
      <c r="F1152" s="2">
        <v>9.39116191864014</v>
      </c>
      <c r="G1152" s="2">
        <v>8.18393993377686</v>
      </c>
    </row>
    <row r="1153" spans="1:7" ht="12.75">
      <c r="A1153" t="s">
        <v>32</v>
      </c>
      <c r="B1153">
        <v>98</v>
      </c>
      <c r="C1153" s="2">
        <v>14.1184377670288</v>
      </c>
      <c r="D1153" s="2">
        <v>12.5881834030151</v>
      </c>
      <c r="E1153" s="2">
        <v>11.0112934112549</v>
      </c>
      <c r="F1153" s="2">
        <v>9.70776557922363</v>
      </c>
      <c r="G1153" s="2">
        <v>8.45977783203125</v>
      </c>
    </row>
    <row r="1154" spans="1:7" ht="12.75">
      <c r="A1154" t="s">
        <v>32</v>
      </c>
      <c r="B1154">
        <v>100</v>
      </c>
      <c r="C1154" s="2">
        <v>14.7836494445801</v>
      </c>
      <c r="D1154" s="2">
        <v>13.1097116470337</v>
      </c>
      <c r="E1154" s="2">
        <v>11.4121103286743</v>
      </c>
      <c r="F1154" s="2">
        <v>10.0134611129761</v>
      </c>
      <c r="G1154" s="2">
        <v>8.72313785552979</v>
      </c>
    </row>
    <row r="1155" spans="1:7" ht="12.75">
      <c r="A1155" t="s">
        <v>33</v>
      </c>
      <c r="B1155">
        <v>6</v>
      </c>
      <c r="C1155" s="2">
        <v>0.0199999995529652</v>
      </c>
      <c r="D1155" s="2">
        <v>0.0184250008314848</v>
      </c>
      <c r="E1155" s="2">
        <v>0.0149999996647239</v>
      </c>
      <c r="F1155" s="2">
        <v>0.00999999977648258</v>
      </c>
      <c r="G1155" s="2">
        <v>0.00999999977648258</v>
      </c>
    </row>
    <row r="1156" spans="1:7" ht="12.75">
      <c r="A1156" t="s">
        <v>33</v>
      </c>
      <c r="B1156">
        <v>8</v>
      </c>
      <c r="C1156" s="2">
        <v>0.0399999991059303</v>
      </c>
      <c r="D1156" s="2">
        <v>0.0399999991059303</v>
      </c>
      <c r="E1156" s="2">
        <v>0.0299999993294477</v>
      </c>
      <c r="F1156" s="2">
        <v>0.0199999995529652</v>
      </c>
      <c r="G1156" s="2">
        <v>0.0199999995529652</v>
      </c>
    </row>
    <row r="1157" spans="1:7" ht="12.75">
      <c r="A1157" t="s">
        <v>33</v>
      </c>
      <c r="B1157">
        <v>10</v>
      </c>
      <c r="C1157" s="2">
        <v>0.0599999986588955</v>
      </c>
      <c r="D1157" s="2">
        <v>0.053676001727581</v>
      </c>
      <c r="E1157" s="2">
        <v>0.0500000007450581</v>
      </c>
      <c r="F1157" s="2">
        <v>0.0399999991059303</v>
      </c>
      <c r="G1157" s="2">
        <v>0.0299999993294477</v>
      </c>
    </row>
    <row r="1158" spans="1:7" ht="12.75">
      <c r="A1158" t="s">
        <v>33</v>
      </c>
      <c r="B1158">
        <v>12</v>
      </c>
      <c r="C1158" s="2">
        <v>0.100000001490116</v>
      </c>
      <c r="D1158" s="2">
        <v>0.0859609991312027</v>
      </c>
      <c r="E1158" s="2">
        <v>0.0700000002980232</v>
      </c>
      <c r="F1158" s="2">
        <v>0.0599999986588955</v>
      </c>
      <c r="G1158" s="2">
        <v>0.0500000007450581</v>
      </c>
    </row>
    <row r="1159" spans="1:7" ht="12.75">
      <c r="A1159" t="s">
        <v>33</v>
      </c>
      <c r="B1159">
        <v>14</v>
      </c>
      <c r="C1159" s="2">
        <v>0.150000005960464</v>
      </c>
      <c r="D1159" s="2">
        <v>0.129456996917725</v>
      </c>
      <c r="E1159" s="2">
        <v>0.100000001490116</v>
      </c>
      <c r="F1159" s="2">
        <v>0.0900000035762787</v>
      </c>
      <c r="G1159" s="2">
        <v>0.0799999982118607</v>
      </c>
    </row>
    <row r="1160" spans="1:7" ht="12.75">
      <c r="A1160" t="s">
        <v>33</v>
      </c>
      <c r="B1160">
        <v>16</v>
      </c>
      <c r="C1160" s="2">
        <v>0.200000002980232</v>
      </c>
      <c r="D1160" s="2">
        <v>0.180000007152557</v>
      </c>
      <c r="E1160" s="2">
        <v>0.159999996423721</v>
      </c>
      <c r="F1160" s="2">
        <v>0.140000000596046</v>
      </c>
      <c r="G1160" s="2">
        <v>0.119999997317791</v>
      </c>
    </row>
    <row r="1161" spans="1:7" ht="12.75">
      <c r="A1161" t="s">
        <v>33</v>
      </c>
      <c r="B1161">
        <v>18</v>
      </c>
      <c r="C1161" s="2">
        <v>0.280000001192093</v>
      </c>
      <c r="D1161" s="2">
        <v>0.25</v>
      </c>
      <c r="E1161" s="2">
        <v>0.219999998807907</v>
      </c>
      <c r="F1161" s="2">
        <v>0.189999997615814</v>
      </c>
      <c r="G1161" s="2">
        <v>0.159999996423721</v>
      </c>
    </row>
    <row r="1162" spans="1:7" ht="12.75">
      <c r="A1162" t="s">
        <v>33</v>
      </c>
      <c r="B1162">
        <v>20</v>
      </c>
      <c r="C1162" s="2">
        <v>0.370000004768372</v>
      </c>
      <c r="D1162" s="2">
        <v>0.340000003576279</v>
      </c>
      <c r="E1162" s="2">
        <v>0.300000011920929</v>
      </c>
      <c r="F1162" s="2">
        <v>0.259999990463257</v>
      </c>
      <c r="G1162" s="2">
        <v>0.219999998807907</v>
      </c>
    </row>
    <row r="1163" spans="1:7" ht="12.75">
      <c r="A1163" t="s">
        <v>33</v>
      </c>
      <c r="B1163">
        <v>22</v>
      </c>
      <c r="C1163" s="2">
        <v>0.490000009536743</v>
      </c>
      <c r="D1163" s="2">
        <v>0.430000007152557</v>
      </c>
      <c r="E1163" s="2">
        <v>0.379999995231628</v>
      </c>
      <c r="F1163" s="2">
        <v>0.330000013113022</v>
      </c>
      <c r="G1163" s="2">
        <v>0.280000001192093</v>
      </c>
    </row>
    <row r="1164" spans="1:7" ht="12.75">
      <c r="A1164" t="s">
        <v>33</v>
      </c>
      <c r="B1164">
        <v>24</v>
      </c>
      <c r="C1164" s="2">
        <v>0.610000014305115</v>
      </c>
      <c r="D1164" s="2">
        <v>0.550000011920929</v>
      </c>
      <c r="E1164" s="2">
        <v>0.479999989271164</v>
      </c>
      <c r="F1164" s="2">
        <v>0.409999996423721</v>
      </c>
      <c r="G1164" s="2">
        <v>0.349999994039536</v>
      </c>
    </row>
    <row r="1165" spans="1:7" ht="12.75">
      <c r="A1165" t="s">
        <v>33</v>
      </c>
      <c r="B1165">
        <v>26</v>
      </c>
      <c r="C1165" s="2">
        <v>0.75</v>
      </c>
      <c r="D1165" s="2">
        <v>0.670000016689301</v>
      </c>
      <c r="E1165" s="2">
        <v>0.589999973773956</v>
      </c>
      <c r="F1165" s="2">
        <v>0.509999990463257</v>
      </c>
      <c r="G1165" s="2">
        <v>0.430000007152557</v>
      </c>
    </row>
    <row r="1166" spans="1:7" ht="12.75">
      <c r="A1166" t="s">
        <v>33</v>
      </c>
      <c r="B1166">
        <v>28</v>
      </c>
      <c r="C1166" s="2">
        <v>0.910000026226044</v>
      </c>
      <c r="D1166" s="2">
        <v>0.810000002384186</v>
      </c>
      <c r="E1166" s="2">
        <v>0.709999978542328</v>
      </c>
      <c r="F1166" s="2">
        <v>0.620000004768372</v>
      </c>
      <c r="G1166" s="2">
        <v>0.519999980926514</v>
      </c>
    </row>
    <row r="1167" spans="1:7" ht="12.75">
      <c r="A1167" t="s">
        <v>33</v>
      </c>
      <c r="B1167">
        <v>30</v>
      </c>
      <c r="C1167" s="2">
        <v>1.08000004291534</v>
      </c>
      <c r="D1167" s="2">
        <v>0.959999978542328</v>
      </c>
      <c r="E1167" s="2">
        <v>0.839999973773956</v>
      </c>
      <c r="F1167" s="2">
        <v>0.730000019073486</v>
      </c>
      <c r="G1167" s="2">
        <v>0.620000004768372</v>
      </c>
    </row>
    <row r="1168" spans="1:7" ht="12.75">
      <c r="A1168" t="s">
        <v>33</v>
      </c>
      <c r="B1168">
        <v>32</v>
      </c>
      <c r="C1168" s="2">
        <v>1.25999999046326</v>
      </c>
      <c r="D1168" s="2">
        <v>1.12000000476837</v>
      </c>
      <c r="E1168" s="2">
        <v>0.990000009536743</v>
      </c>
      <c r="F1168" s="2">
        <v>0.860000014305115</v>
      </c>
      <c r="G1168" s="2">
        <v>0.720000028610229</v>
      </c>
    </row>
    <row r="1169" spans="1:7" ht="12.75">
      <c r="A1169" t="s">
        <v>33</v>
      </c>
      <c r="B1169">
        <v>34</v>
      </c>
      <c r="C1169" s="2">
        <v>1.46000003814697</v>
      </c>
      <c r="D1169" s="2">
        <v>1.29999995231628</v>
      </c>
      <c r="E1169" s="2">
        <v>1.14999997615814</v>
      </c>
      <c r="F1169" s="2">
        <v>0.990000009536743</v>
      </c>
      <c r="G1169" s="2">
        <v>0.829999983310699</v>
      </c>
    </row>
    <row r="1170" spans="1:7" ht="12.75">
      <c r="A1170" t="s">
        <v>33</v>
      </c>
      <c r="B1170">
        <v>36</v>
      </c>
      <c r="C1170" s="2">
        <v>1.67999994754791</v>
      </c>
      <c r="D1170" s="2">
        <v>1.5</v>
      </c>
      <c r="E1170" s="2">
        <v>1.32000005245209</v>
      </c>
      <c r="F1170" s="2">
        <v>1.13999998569489</v>
      </c>
      <c r="G1170" s="2">
        <v>0.959999978542328</v>
      </c>
    </row>
    <row r="1171" spans="1:7" ht="12.75">
      <c r="A1171" t="s">
        <v>33</v>
      </c>
      <c r="B1171">
        <v>38</v>
      </c>
      <c r="C1171" s="2">
        <v>1.91999995708466</v>
      </c>
      <c r="D1171" s="2">
        <v>1.71000003814697</v>
      </c>
      <c r="E1171" s="2">
        <v>1.5</v>
      </c>
      <c r="F1171" s="2">
        <v>1.29999995231628</v>
      </c>
      <c r="G1171" s="2">
        <v>1.10000002384186</v>
      </c>
    </row>
    <row r="1172" spans="1:7" ht="12.75">
      <c r="A1172" t="s">
        <v>33</v>
      </c>
      <c r="B1172">
        <v>40</v>
      </c>
      <c r="C1172" s="2">
        <v>2.17000007629395</v>
      </c>
      <c r="D1172" s="2">
        <v>1.92999994754791</v>
      </c>
      <c r="E1172" s="2">
        <v>1.70000004768372</v>
      </c>
      <c r="F1172" s="2">
        <v>1.47000002861023</v>
      </c>
      <c r="G1172" s="2">
        <v>1.24000000953674</v>
      </c>
    </row>
    <row r="1173" spans="1:7" ht="12.75">
      <c r="A1173" t="s">
        <v>33</v>
      </c>
      <c r="B1173">
        <v>42</v>
      </c>
      <c r="C1173" s="2">
        <v>2.4300000667572</v>
      </c>
      <c r="D1173" s="2">
        <v>2.17000007629395</v>
      </c>
      <c r="E1173" s="2">
        <v>1.9099999666214</v>
      </c>
      <c r="F1173" s="2">
        <v>1.64999997615814</v>
      </c>
      <c r="G1173" s="2">
        <v>1.38999998569489</v>
      </c>
    </row>
    <row r="1174" spans="1:7" ht="12.75">
      <c r="A1174" t="s">
        <v>33</v>
      </c>
      <c r="B1174">
        <v>44</v>
      </c>
      <c r="C1174" s="2">
        <v>2.71000003814697</v>
      </c>
      <c r="D1174" s="2">
        <v>2.42000007629395</v>
      </c>
      <c r="E1174" s="2">
        <v>2.13000011444092</v>
      </c>
      <c r="F1174" s="2">
        <v>1.8400000333786</v>
      </c>
      <c r="G1174" s="2">
        <v>1.54999995231628</v>
      </c>
    </row>
    <row r="1175" spans="1:7" ht="12.75">
      <c r="A1175" t="s">
        <v>33</v>
      </c>
      <c r="B1175">
        <v>46</v>
      </c>
      <c r="C1175" s="2">
        <v>3</v>
      </c>
      <c r="D1175" s="2">
        <v>2.6800000667572</v>
      </c>
      <c r="E1175" s="2">
        <v>2.35999989509583</v>
      </c>
      <c r="F1175" s="2">
        <v>2.03999996185303</v>
      </c>
      <c r="G1175" s="2">
        <v>1.72000002861023</v>
      </c>
    </row>
    <row r="1176" spans="1:7" ht="12.75">
      <c r="A1176" t="s">
        <v>33</v>
      </c>
      <c r="B1176">
        <v>48</v>
      </c>
      <c r="C1176" s="2">
        <v>3.29999995231628</v>
      </c>
      <c r="D1176" s="2">
        <v>2.95000004768372</v>
      </c>
      <c r="E1176" s="2">
        <v>2.59999990463257</v>
      </c>
      <c r="F1176" s="2">
        <v>2.24000000953674</v>
      </c>
      <c r="G1176" s="2">
        <v>1.88999998569489</v>
      </c>
    </row>
    <row r="1177" spans="1:7" ht="12.75">
      <c r="A1177" t="s">
        <v>33</v>
      </c>
      <c r="B1177">
        <v>50</v>
      </c>
      <c r="C1177" s="2">
        <v>3.63000011444092</v>
      </c>
      <c r="D1177" s="2">
        <v>3.24000000953674</v>
      </c>
      <c r="E1177" s="2">
        <v>2.84999990463257</v>
      </c>
      <c r="F1177" s="2">
        <v>2.46000003814697</v>
      </c>
      <c r="G1177" s="2">
        <v>2.0699999332428</v>
      </c>
    </row>
    <row r="1178" spans="1:7" ht="12.75">
      <c r="A1178" t="s">
        <v>33</v>
      </c>
      <c r="B1178">
        <v>52</v>
      </c>
      <c r="C1178" s="2">
        <v>3.96000003814697</v>
      </c>
      <c r="D1178" s="2">
        <v>3.52999997138977</v>
      </c>
      <c r="E1178" s="2">
        <v>3.10999989509583</v>
      </c>
      <c r="F1178" s="2">
        <v>2.69000005722046</v>
      </c>
      <c r="G1178" s="2">
        <v>2.25999999046326</v>
      </c>
    </row>
    <row r="1179" spans="1:7" ht="12.75">
      <c r="A1179" t="s">
        <v>33</v>
      </c>
      <c r="B1179">
        <v>54</v>
      </c>
      <c r="C1179" s="2">
        <v>4.30000019073486</v>
      </c>
      <c r="D1179" s="2">
        <v>3.83999991416931</v>
      </c>
      <c r="E1179" s="2">
        <v>3.38000011444092</v>
      </c>
      <c r="F1179" s="2">
        <v>2.92000007629395</v>
      </c>
      <c r="G1179" s="2">
        <v>2.46000003814697</v>
      </c>
    </row>
    <row r="1180" spans="1:7" ht="12.75">
      <c r="A1180" t="s">
        <v>33</v>
      </c>
      <c r="B1180">
        <v>56</v>
      </c>
      <c r="C1180" s="2">
        <v>4.65999984741211</v>
      </c>
      <c r="D1180" s="2">
        <v>4.15999984741211</v>
      </c>
      <c r="E1180" s="2">
        <v>3.66000008583069</v>
      </c>
      <c r="F1180" s="2">
        <v>3.16000008583069</v>
      </c>
      <c r="G1180" s="2">
        <v>2.66000008583069</v>
      </c>
    </row>
    <row r="1181" spans="1:7" ht="12.75">
      <c r="A1181" t="s">
        <v>33</v>
      </c>
      <c r="B1181">
        <v>58</v>
      </c>
      <c r="C1181" s="2">
        <v>5.03000020980835</v>
      </c>
      <c r="D1181" s="2">
        <v>4.48999977111816</v>
      </c>
      <c r="E1181" s="2">
        <v>3.95000004768372</v>
      </c>
      <c r="F1181" s="2">
        <v>3.41000008583069</v>
      </c>
      <c r="G1181" s="2">
        <v>2.86999988555908</v>
      </c>
    </row>
    <row r="1182" spans="1:7" ht="12.75">
      <c r="A1182" t="s">
        <v>33</v>
      </c>
      <c r="B1182">
        <v>60</v>
      </c>
      <c r="C1182" s="2">
        <v>5.40000009536743</v>
      </c>
      <c r="D1182" s="2">
        <v>4.82000017166138</v>
      </c>
      <c r="E1182" s="2">
        <v>4.25</v>
      </c>
      <c r="F1182" s="2">
        <v>3.67000007629395</v>
      </c>
      <c r="G1182" s="2">
        <v>3.09999990463257</v>
      </c>
    </row>
    <row r="1183" spans="1:7" ht="12.75">
      <c r="A1183" t="s">
        <v>33</v>
      </c>
      <c r="B1183">
        <v>62</v>
      </c>
      <c r="C1183" s="2">
        <v>5.76999998092651</v>
      </c>
      <c r="D1183" s="2">
        <v>5.15999984741211</v>
      </c>
      <c r="E1183" s="2">
        <v>4.55000019073486</v>
      </c>
      <c r="F1183" s="2">
        <v>3.94000005722046</v>
      </c>
      <c r="G1183" s="2">
        <v>3.33999991416931</v>
      </c>
    </row>
    <row r="1184" spans="1:7" ht="12.75">
      <c r="A1184" t="s">
        <v>33</v>
      </c>
      <c r="B1184">
        <v>64</v>
      </c>
      <c r="C1184" s="2">
        <v>6.15000009536743</v>
      </c>
      <c r="D1184" s="2">
        <v>5.5</v>
      </c>
      <c r="E1184" s="2">
        <v>4.8600001335144</v>
      </c>
      <c r="F1184" s="2">
        <v>4.21000003814697</v>
      </c>
      <c r="G1184" s="2">
        <v>3.57999992370605</v>
      </c>
    </row>
    <row r="1185" spans="1:7" ht="12.75">
      <c r="A1185" t="s">
        <v>33</v>
      </c>
      <c r="B1185">
        <v>66</v>
      </c>
      <c r="C1185" s="2">
        <v>6.53000020980835</v>
      </c>
      <c r="D1185" s="2">
        <v>5.84000015258789</v>
      </c>
      <c r="E1185" s="2">
        <v>5.17000007629395</v>
      </c>
      <c r="F1185" s="2">
        <v>4.5</v>
      </c>
      <c r="G1185" s="2">
        <v>3.82999992370605</v>
      </c>
    </row>
    <row r="1186" spans="1:7" ht="12.75">
      <c r="A1186" t="s">
        <v>33</v>
      </c>
      <c r="B1186">
        <v>68</v>
      </c>
      <c r="C1186" s="2">
        <v>6.92000007629395</v>
      </c>
      <c r="D1186" s="2">
        <v>6.19000005722046</v>
      </c>
      <c r="E1186" s="2">
        <v>5.48999977111816</v>
      </c>
      <c r="F1186" s="2">
        <v>4.78999996185303</v>
      </c>
      <c r="G1186" s="2">
        <v>4.09000015258789</v>
      </c>
    </row>
    <row r="1187" spans="1:7" ht="12.75">
      <c r="A1187" t="s">
        <v>33</v>
      </c>
      <c r="B1187">
        <v>70</v>
      </c>
      <c r="C1187" s="2">
        <v>7.32999992370605</v>
      </c>
      <c r="D1187" s="2">
        <v>6.55999994277954</v>
      </c>
      <c r="E1187" s="2">
        <v>5.82000017166138</v>
      </c>
      <c r="F1187" s="2">
        <v>5.07999992370605</v>
      </c>
      <c r="G1187" s="2">
        <v>4.3600001335144</v>
      </c>
    </row>
    <row r="1188" spans="1:7" ht="12.75">
      <c r="A1188" t="s">
        <v>33</v>
      </c>
      <c r="B1188">
        <v>72</v>
      </c>
      <c r="C1188" s="2">
        <v>7.73999977111816</v>
      </c>
      <c r="D1188" s="2">
        <v>6.92999982833862</v>
      </c>
      <c r="E1188" s="2">
        <v>6.15999984741211</v>
      </c>
      <c r="F1188" s="2">
        <v>5.3899998664856</v>
      </c>
      <c r="G1188" s="2">
        <v>4.6399998664856</v>
      </c>
    </row>
    <row r="1189" spans="1:7" ht="12.75">
      <c r="A1189" t="s">
        <v>33</v>
      </c>
      <c r="B1189">
        <v>74</v>
      </c>
      <c r="C1189" s="2">
        <v>8.14999961853027</v>
      </c>
      <c r="D1189" s="2">
        <v>7.30999994277954</v>
      </c>
      <c r="E1189" s="2">
        <v>6.51000022888184</v>
      </c>
      <c r="F1189" s="2">
        <v>5.71000003814697</v>
      </c>
      <c r="G1189" s="2">
        <v>4.92000007629395</v>
      </c>
    </row>
    <row r="1190" spans="1:7" ht="12.75">
      <c r="A1190" t="s">
        <v>33</v>
      </c>
      <c r="B1190">
        <v>76</v>
      </c>
      <c r="C1190" s="2">
        <v>8.56999969482422</v>
      </c>
      <c r="D1190" s="2">
        <v>7.71000003814697</v>
      </c>
      <c r="E1190" s="2">
        <v>6.8600001335144</v>
      </c>
      <c r="F1190" s="2">
        <v>6.03999996185303</v>
      </c>
      <c r="G1190" s="2">
        <v>5.21000003814697</v>
      </c>
    </row>
    <row r="1191" spans="1:7" ht="12.75">
      <c r="A1191" t="s">
        <v>33</v>
      </c>
      <c r="B1191">
        <v>78</v>
      </c>
      <c r="C1191" s="2">
        <v>9</v>
      </c>
      <c r="D1191" s="2">
        <v>8.11999988555908</v>
      </c>
      <c r="E1191" s="2">
        <v>7.23000001907349</v>
      </c>
      <c r="F1191" s="2">
        <v>6.38000011444092</v>
      </c>
      <c r="G1191" s="2">
        <v>5.5</v>
      </c>
    </row>
    <row r="1192" spans="1:7" ht="12.75">
      <c r="A1192" t="s">
        <v>33</v>
      </c>
      <c r="B1192">
        <v>80</v>
      </c>
      <c r="C1192" s="2">
        <v>9.4399995803833</v>
      </c>
      <c r="D1192" s="2">
        <v>8.52999973297119</v>
      </c>
      <c r="E1192" s="2">
        <v>7.59999990463257</v>
      </c>
      <c r="F1192" s="2">
        <v>6.71999979019165</v>
      </c>
      <c r="G1192" s="2">
        <v>5.80000019073486</v>
      </c>
    </row>
    <row r="1193" spans="1:7" ht="12.75">
      <c r="A1193" t="s">
        <v>33</v>
      </c>
      <c r="B1193">
        <v>82</v>
      </c>
      <c r="C1193" s="2">
        <v>9.88396644592285</v>
      </c>
      <c r="D1193" s="2">
        <v>8.9316577911377</v>
      </c>
      <c r="E1193" s="2">
        <v>7.94446992874146</v>
      </c>
      <c r="F1193" s="2">
        <v>7.03911018371582</v>
      </c>
      <c r="G1193" s="2">
        <v>6.09159421920776</v>
      </c>
    </row>
    <row r="1194" spans="1:7" ht="12.75">
      <c r="A1194" t="s">
        <v>33</v>
      </c>
      <c r="B1194">
        <v>84</v>
      </c>
      <c r="C1194" s="2">
        <v>10.3429641723633</v>
      </c>
      <c r="D1194" s="2">
        <v>9.35073471069336</v>
      </c>
      <c r="E1194" s="2">
        <v>8.31367778778076</v>
      </c>
      <c r="F1194" s="2">
        <v>7.37785291671753</v>
      </c>
      <c r="G1194" s="2">
        <v>6.39478778839111</v>
      </c>
    </row>
    <row r="1195" spans="1:7" ht="12.75">
      <c r="A1195" t="s">
        <v>33</v>
      </c>
      <c r="B1195">
        <v>86</v>
      </c>
      <c r="C1195" s="2">
        <v>10.8160314559937</v>
      </c>
      <c r="D1195" s="2">
        <v>9.77865791320801</v>
      </c>
      <c r="E1195" s="2">
        <v>8.68717861175537</v>
      </c>
      <c r="F1195" s="2">
        <v>7.71811008453369</v>
      </c>
      <c r="G1195" s="2">
        <v>6.69920921325684</v>
      </c>
    </row>
    <row r="1196" spans="1:7" ht="12.75">
      <c r="A1196" t="s">
        <v>33</v>
      </c>
      <c r="B1196">
        <v>88</v>
      </c>
      <c r="C1196" s="2">
        <v>11.3056526184082</v>
      </c>
      <c r="D1196" s="2">
        <v>10.2162322998047</v>
      </c>
      <c r="E1196" s="2">
        <v>9.06480407714844</v>
      </c>
      <c r="F1196" s="2">
        <v>8.05857372283936</v>
      </c>
      <c r="G1196" s="2">
        <v>7.00343179702759</v>
      </c>
    </row>
    <row r="1197" spans="1:7" ht="12.75">
      <c r="A1197" t="s">
        <v>33</v>
      </c>
      <c r="B1197">
        <v>90</v>
      </c>
      <c r="C1197" s="2">
        <v>11.8147163391113</v>
      </c>
      <c r="D1197" s="2">
        <v>10.6644115447998</v>
      </c>
      <c r="E1197" s="2">
        <v>9.44641590118408</v>
      </c>
      <c r="F1197" s="2">
        <v>8.39779186248779</v>
      </c>
      <c r="G1197" s="2">
        <v>7.30586814880371</v>
      </c>
    </row>
    <row r="1198" spans="1:7" ht="12.75">
      <c r="A1198" t="s">
        <v>33</v>
      </c>
      <c r="B1198">
        <v>92</v>
      </c>
      <c r="C1198" s="2">
        <v>12.3465309143066</v>
      </c>
      <c r="D1198" s="2">
        <v>11.1243181228638</v>
      </c>
      <c r="E1198" s="2">
        <v>9.8319149017334</v>
      </c>
      <c r="F1198" s="2">
        <v>8.73416328430176</v>
      </c>
      <c r="G1198" s="2">
        <v>7.6047568321228</v>
      </c>
    </row>
    <row r="1199" spans="1:7" ht="12.75">
      <c r="A1199" t="s">
        <v>33</v>
      </c>
      <c r="B1199">
        <v>94</v>
      </c>
      <c r="C1199" s="2">
        <v>12.9048557281494</v>
      </c>
      <c r="D1199" s="2">
        <v>11.5972375869751</v>
      </c>
      <c r="E1199" s="2">
        <v>10.2212371826172</v>
      </c>
      <c r="F1199" s="2">
        <v>9.06592845916748</v>
      </c>
      <c r="G1199" s="2">
        <v>7.89815807342529</v>
      </c>
    </row>
    <row r="1200" spans="1:7" ht="12.75">
      <c r="A1200" t="s">
        <v>33</v>
      </c>
      <c r="B1200">
        <v>96</v>
      </c>
      <c r="C1200" s="2">
        <v>13.4939184188843</v>
      </c>
      <c r="D1200" s="2">
        <v>12.0846424102783</v>
      </c>
      <c r="E1200" s="2">
        <v>10.6143569946289</v>
      </c>
      <c r="F1200" s="2">
        <v>9.39116191864014</v>
      </c>
      <c r="G1200" s="2">
        <v>8.18393993377686</v>
      </c>
    </row>
    <row r="1201" spans="1:7" ht="12.75">
      <c r="A1201" t="s">
        <v>33</v>
      </c>
      <c r="B1201">
        <v>98</v>
      </c>
      <c r="C1201" s="2">
        <v>14.1184377670288</v>
      </c>
      <c r="D1201" s="2">
        <v>12.5881834030151</v>
      </c>
      <c r="E1201" s="2">
        <v>11.0112934112549</v>
      </c>
      <c r="F1201" s="2">
        <v>9.70776557922363</v>
      </c>
      <c r="G1201" s="2">
        <v>8.45977783203125</v>
      </c>
    </row>
    <row r="1202" spans="1:7" ht="12.75">
      <c r="A1202" t="s">
        <v>33</v>
      </c>
      <c r="B1202">
        <v>100</v>
      </c>
      <c r="C1202" s="2">
        <v>14.7836494445801</v>
      </c>
      <c r="D1202" s="2">
        <v>13.1097116470337</v>
      </c>
      <c r="E1202" s="2">
        <v>11.4121103286743</v>
      </c>
      <c r="F1202" s="2">
        <v>10.0134611129761</v>
      </c>
      <c r="G1202" s="2">
        <v>8.72313785552979</v>
      </c>
    </row>
    <row r="1203" spans="1:7" ht="12.75">
      <c r="A1203" t="s">
        <v>34</v>
      </c>
      <c r="B1203">
        <v>6</v>
      </c>
      <c r="C1203" s="2">
        <v>0.0199999995529652</v>
      </c>
      <c r="D1203" s="2">
        <v>0.0184250008314848</v>
      </c>
      <c r="E1203" s="2">
        <v>0.0149999996647239</v>
      </c>
      <c r="F1203" s="2">
        <v>0.00999999977648258</v>
      </c>
      <c r="G1203" s="2">
        <v>0.00999999977648258</v>
      </c>
    </row>
    <row r="1204" spans="1:7" ht="12.75">
      <c r="A1204" t="s">
        <v>34</v>
      </c>
      <c r="B1204">
        <v>8</v>
      </c>
      <c r="C1204" s="2">
        <v>0.0399999991059303</v>
      </c>
      <c r="D1204" s="2">
        <v>0.0399999991059303</v>
      </c>
      <c r="E1204" s="2">
        <v>0.0299999993294477</v>
      </c>
      <c r="F1204" s="2">
        <v>0.0199999995529652</v>
      </c>
      <c r="G1204" s="2">
        <v>0.0199999995529652</v>
      </c>
    </row>
    <row r="1205" spans="1:7" ht="12.75">
      <c r="A1205" t="s">
        <v>34</v>
      </c>
      <c r="B1205">
        <v>10</v>
      </c>
      <c r="C1205" s="2">
        <v>0.0599999986588955</v>
      </c>
      <c r="D1205" s="2">
        <v>0.053676001727581</v>
      </c>
      <c r="E1205" s="2">
        <v>0.0500000007450581</v>
      </c>
      <c r="F1205" s="2">
        <v>0.0399999991059303</v>
      </c>
      <c r="G1205" s="2">
        <v>0.0299999993294477</v>
      </c>
    </row>
    <row r="1206" spans="1:7" ht="12.75">
      <c r="A1206" t="s">
        <v>34</v>
      </c>
      <c r="B1206">
        <v>12</v>
      </c>
      <c r="C1206" s="2">
        <v>0.100000001490116</v>
      </c>
      <c r="D1206" s="2">
        <v>0.0859609991312027</v>
      </c>
      <c r="E1206" s="2">
        <v>0.0700000002980232</v>
      </c>
      <c r="F1206" s="2">
        <v>0.0599999986588955</v>
      </c>
      <c r="G1206" s="2">
        <v>0.0500000007450581</v>
      </c>
    </row>
    <row r="1207" spans="1:7" ht="12.75">
      <c r="A1207" t="s">
        <v>34</v>
      </c>
      <c r="B1207">
        <v>14</v>
      </c>
      <c r="C1207" s="2">
        <v>0.150000005960464</v>
      </c>
      <c r="D1207" s="2">
        <v>0.129456996917725</v>
      </c>
      <c r="E1207" s="2">
        <v>0.100000001490116</v>
      </c>
      <c r="F1207" s="2">
        <v>0.0900000035762787</v>
      </c>
      <c r="G1207" s="2">
        <v>0.0799999982118607</v>
      </c>
    </row>
    <row r="1208" spans="1:7" ht="12.75">
      <c r="A1208" t="s">
        <v>34</v>
      </c>
      <c r="B1208">
        <v>16</v>
      </c>
      <c r="C1208" s="2">
        <v>0.200000002980232</v>
      </c>
      <c r="D1208" s="2">
        <v>0.180000007152557</v>
      </c>
      <c r="E1208" s="2">
        <v>0.159999996423721</v>
      </c>
      <c r="F1208" s="2">
        <v>0.140000000596046</v>
      </c>
      <c r="G1208" s="2">
        <v>0.119999997317791</v>
      </c>
    </row>
    <row r="1209" spans="1:7" ht="12.75">
      <c r="A1209" t="s">
        <v>34</v>
      </c>
      <c r="B1209">
        <v>18</v>
      </c>
      <c r="C1209" s="2">
        <v>0.280000001192093</v>
      </c>
      <c r="D1209" s="2">
        <v>0.25</v>
      </c>
      <c r="E1209" s="2">
        <v>0.219999998807907</v>
      </c>
      <c r="F1209" s="2">
        <v>0.189999997615814</v>
      </c>
      <c r="G1209" s="2">
        <v>0.159999996423721</v>
      </c>
    </row>
    <row r="1210" spans="1:7" ht="12.75">
      <c r="A1210" t="s">
        <v>34</v>
      </c>
      <c r="B1210">
        <v>20</v>
      </c>
      <c r="C1210" s="2">
        <v>0.370000004768372</v>
      </c>
      <c r="D1210" s="2">
        <v>0.340000003576279</v>
      </c>
      <c r="E1210" s="2">
        <v>0.300000011920929</v>
      </c>
      <c r="F1210" s="2">
        <v>0.259999990463257</v>
      </c>
      <c r="G1210" s="2">
        <v>0.219999998807907</v>
      </c>
    </row>
    <row r="1211" spans="1:7" ht="12.75">
      <c r="A1211" t="s">
        <v>34</v>
      </c>
      <c r="B1211">
        <v>22</v>
      </c>
      <c r="C1211" s="2">
        <v>0.490000009536743</v>
      </c>
      <c r="D1211" s="2">
        <v>0.430000007152557</v>
      </c>
      <c r="E1211" s="2">
        <v>0.379999995231628</v>
      </c>
      <c r="F1211" s="2">
        <v>0.330000013113022</v>
      </c>
      <c r="G1211" s="2">
        <v>0.280000001192093</v>
      </c>
    </row>
    <row r="1212" spans="1:7" ht="12.75">
      <c r="A1212" t="s">
        <v>34</v>
      </c>
      <c r="B1212">
        <v>24</v>
      </c>
      <c r="C1212" s="2">
        <v>0.610000014305115</v>
      </c>
      <c r="D1212" s="2">
        <v>0.550000011920929</v>
      </c>
      <c r="E1212" s="2">
        <v>0.479999989271164</v>
      </c>
      <c r="F1212" s="2">
        <v>0.409999996423721</v>
      </c>
      <c r="G1212" s="2">
        <v>0.349999994039536</v>
      </c>
    </row>
    <row r="1213" spans="1:7" ht="12.75">
      <c r="A1213" t="s">
        <v>34</v>
      </c>
      <c r="B1213">
        <v>26</v>
      </c>
      <c r="C1213" s="2">
        <v>0.75</v>
      </c>
      <c r="D1213" s="2">
        <v>0.670000016689301</v>
      </c>
      <c r="E1213" s="2">
        <v>0.589999973773956</v>
      </c>
      <c r="F1213" s="2">
        <v>0.509999990463257</v>
      </c>
      <c r="G1213" s="2">
        <v>0.430000007152557</v>
      </c>
    </row>
    <row r="1214" spans="1:7" ht="12.75">
      <c r="A1214" t="s">
        <v>34</v>
      </c>
      <c r="B1214">
        <v>28</v>
      </c>
      <c r="C1214" s="2">
        <v>0.910000026226044</v>
      </c>
      <c r="D1214" s="2">
        <v>0.810000002384186</v>
      </c>
      <c r="E1214" s="2">
        <v>0.709999978542328</v>
      </c>
      <c r="F1214" s="2">
        <v>0.620000004768372</v>
      </c>
      <c r="G1214" s="2">
        <v>0.519999980926514</v>
      </c>
    </row>
    <row r="1215" spans="1:7" ht="12.75">
      <c r="A1215" t="s">
        <v>34</v>
      </c>
      <c r="B1215">
        <v>30</v>
      </c>
      <c r="C1215" s="2">
        <v>1.08000004291534</v>
      </c>
      <c r="D1215" s="2">
        <v>0.959999978542328</v>
      </c>
      <c r="E1215" s="2">
        <v>0.839999973773956</v>
      </c>
      <c r="F1215" s="2">
        <v>0.730000019073486</v>
      </c>
      <c r="G1215" s="2">
        <v>0.620000004768372</v>
      </c>
    </row>
    <row r="1216" spans="1:7" ht="12.75">
      <c r="A1216" t="s">
        <v>34</v>
      </c>
      <c r="B1216">
        <v>32</v>
      </c>
      <c r="C1216" s="2">
        <v>1.25999999046326</v>
      </c>
      <c r="D1216" s="2">
        <v>1.12000000476837</v>
      </c>
      <c r="E1216" s="2">
        <v>0.990000009536743</v>
      </c>
      <c r="F1216" s="2">
        <v>0.860000014305115</v>
      </c>
      <c r="G1216" s="2">
        <v>0.720000028610229</v>
      </c>
    </row>
    <row r="1217" spans="1:7" ht="12.75">
      <c r="A1217" t="s">
        <v>34</v>
      </c>
      <c r="B1217">
        <v>34</v>
      </c>
      <c r="C1217" s="2">
        <v>1.46000003814697</v>
      </c>
      <c r="D1217" s="2">
        <v>1.29999995231628</v>
      </c>
      <c r="E1217" s="2">
        <v>1.14999997615814</v>
      </c>
      <c r="F1217" s="2">
        <v>0.990000009536743</v>
      </c>
      <c r="G1217" s="2">
        <v>0.829999983310699</v>
      </c>
    </row>
    <row r="1218" spans="1:7" ht="12.75">
      <c r="A1218" t="s">
        <v>34</v>
      </c>
      <c r="B1218">
        <v>36</v>
      </c>
      <c r="C1218" s="2">
        <v>1.67999994754791</v>
      </c>
      <c r="D1218" s="2">
        <v>1.5</v>
      </c>
      <c r="E1218" s="2">
        <v>1.32000005245209</v>
      </c>
      <c r="F1218" s="2">
        <v>1.13999998569489</v>
      </c>
      <c r="G1218" s="2">
        <v>0.959999978542328</v>
      </c>
    </row>
    <row r="1219" spans="1:7" ht="12.75">
      <c r="A1219" t="s">
        <v>34</v>
      </c>
      <c r="B1219">
        <v>38</v>
      </c>
      <c r="C1219" s="2">
        <v>1.91999995708466</v>
      </c>
      <c r="D1219" s="2">
        <v>1.71000003814697</v>
      </c>
      <c r="E1219" s="2">
        <v>1.5</v>
      </c>
      <c r="F1219" s="2">
        <v>1.29999995231628</v>
      </c>
      <c r="G1219" s="2">
        <v>1.10000002384186</v>
      </c>
    </row>
    <row r="1220" spans="1:7" ht="12.75">
      <c r="A1220" t="s">
        <v>34</v>
      </c>
      <c r="B1220">
        <v>40</v>
      </c>
      <c r="C1220" s="2">
        <v>2.17000007629395</v>
      </c>
      <c r="D1220" s="2">
        <v>1.92999994754791</v>
      </c>
      <c r="E1220" s="2">
        <v>1.70000004768372</v>
      </c>
      <c r="F1220" s="2">
        <v>1.47000002861023</v>
      </c>
      <c r="G1220" s="2">
        <v>1.24000000953674</v>
      </c>
    </row>
    <row r="1221" spans="1:7" ht="12.75">
      <c r="A1221" t="s">
        <v>34</v>
      </c>
      <c r="B1221">
        <v>42</v>
      </c>
      <c r="C1221" s="2">
        <v>2.4300000667572</v>
      </c>
      <c r="D1221" s="2">
        <v>2.17000007629395</v>
      </c>
      <c r="E1221" s="2">
        <v>1.9099999666214</v>
      </c>
      <c r="F1221" s="2">
        <v>1.64999997615814</v>
      </c>
      <c r="G1221" s="2">
        <v>1.38999998569489</v>
      </c>
    </row>
    <row r="1222" spans="1:7" ht="12.75">
      <c r="A1222" t="s">
        <v>34</v>
      </c>
      <c r="B1222">
        <v>44</v>
      </c>
      <c r="C1222" s="2">
        <v>2.71000003814697</v>
      </c>
      <c r="D1222" s="2">
        <v>2.42000007629395</v>
      </c>
      <c r="E1222" s="2">
        <v>2.13000011444092</v>
      </c>
      <c r="F1222" s="2">
        <v>1.8400000333786</v>
      </c>
      <c r="G1222" s="2">
        <v>1.54999995231628</v>
      </c>
    </row>
    <row r="1223" spans="1:7" ht="12.75">
      <c r="A1223" t="s">
        <v>34</v>
      </c>
      <c r="B1223">
        <v>46</v>
      </c>
      <c r="C1223" s="2">
        <v>3</v>
      </c>
      <c r="D1223" s="2">
        <v>2.6800000667572</v>
      </c>
      <c r="E1223" s="2">
        <v>2.35999989509583</v>
      </c>
      <c r="F1223" s="2">
        <v>2.03999996185303</v>
      </c>
      <c r="G1223" s="2">
        <v>1.72000002861023</v>
      </c>
    </row>
    <row r="1224" spans="1:7" ht="12.75">
      <c r="A1224" t="s">
        <v>34</v>
      </c>
      <c r="B1224">
        <v>48</v>
      </c>
      <c r="C1224" s="2">
        <v>3.29999995231628</v>
      </c>
      <c r="D1224" s="2">
        <v>2.95000004768372</v>
      </c>
      <c r="E1224" s="2">
        <v>2.59999990463257</v>
      </c>
      <c r="F1224" s="2">
        <v>2.24000000953674</v>
      </c>
      <c r="G1224" s="2">
        <v>1.88999998569489</v>
      </c>
    </row>
    <row r="1225" spans="1:7" ht="12.75">
      <c r="A1225" t="s">
        <v>34</v>
      </c>
      <c r="B1225">
        <v>50</v>
      </c>
      <c r="C1225" s="2">
        <v>3.63000011444092</v>
      </c>
      <c r="D1225" s="2">
        <v>3.24000000953674</v>
      </c>
      <c r="E1225" s="2">
        <v>2.84999990463257</v>
      </c>
      <c r="F1225" s="2">
        <v>2.46000003814697</v>
      </c>
      <c r="G1225" s="2">
        <v>2.0699999332428</v>
      </c>
    </row>
    <row r="1226" spans="1:7" ht="12.75">
      <c r="A1226" t="s">
        <v>34</v>
      </c>
      <c r="B1226">
        <v>52</v>
      </c>
      <c r="C1226" s="2">
        <v>3.96000003814697</v>
      </c>
      <c r="D1226" s="2">
        <v>3.52999997138977</v>
      </c>
      <c r="E1226" s="2">
        <v>3.10999989509583</v>
      </c>
      <c r="F1226" s="2">
        <v>2.69000005722046</v>
      </c>
      <c r="G1226" s="2">
        <v>2.25999999046326</v>
      </c>
    </row>
    <row r="1227" spans="1:7" ht="12.75">
      <c r="A1227" t="s">
        <v>34</v>
      </c>
      <c r="B1227">
        <v>54</v>
      </c>
      <c r="C1227" s="2">
        <v>4.30000019073486</v>
      </c>
      <c r="D1227" s="2">
        <v>3.83999991416931</v>
      </c>
      <c r="E1227" s="2">
        <v>3.38000011444092</v>
      </c>
      <c r="F1227" s="2">
        <v>2.92000007629395</v>
      </c>
      <c r="G1227" s="2">
        <v>2.46000003814697</v>
      </c>
    </row>
    <row r="1228" spans="1:7" ht="12.75">
      <c r="A1228" t="s">
        <v>34</v>
      </c>
      <c r="B1228">
        <v>56</v>
      </c>
      <c r="C1228" s="2">
        <v>4.65999984741211</v>
      </c>
      <c r="D1228" s="2">
        <v>4.15999984741211</v>
      </c>
      <c r="E1228" s="2">
        <v>3.66000008583069</v>
      </c>
      <c r="F1228" s="2">
        <v>3.16000008583069</v>
      </c>
      <c r="G1228" s="2">
        <v>2.66000008583069</v>
      </c>
    </row>
    <row r="1229" spans="1:7" ht="12.75">
      <c r="A1229" t="s">
        <v>34</v>
      </c>
      <c r="B1229">
        <v>58</v>
      </c>
      <c r="C1229" s="2">
        <v>5.03000020980835</v>
      </c>
      <c r="D1229" s="2">
        <v>4.48999977111816</v>
      </c>
      <c r="E1229" s="2">
        <v>3.95000004768372</v>
      </c>
      <c r="F1229" s="2">
        <v>3.41000008583069</v>
      </c>
      <c r="G1229" s="2">
        <v>2.86999988555908</v>
      </c>
    </row>
    <row r="1230" spans="1:7" ht="12.75">
      <c r="A1230" t="s">
        <v>34</v>
      </c>
      <c r="B1230">
        <v>60</v>
      </c>
      <c r="C1230" s="2">
        <v>5.40000009536743</v>
      </c>
      <c r="D1230" s="2">
        <v>4.82000017166138</v>
      </c>
      <c r="E1230" s="2">
        <v>4.25</v>
      </c>
      <c r="F1230" s="2">
        <v>3.67000007629395</v>
      </c>
      <c r="G1230" s="2">
        <v>3.09999990463257</v>
      </c>
    </row>
    <row r="1231" spans="1:7" ht="12.75">
      <c r="A1231" t="s">
        <v>34</v>
      </c>
      <c r="B1231">
        <v>62</v>
      </c>
      <c r="C1231" s="2">
        <v>5.76999998092651</v>
      </c>
      <c r="D1231" s="2">
        <v>5.15999984741211</v>
      </c>
      <c r="E1231" s="2">
        <v>4.55000019073486</v>
      </c>
      <c r="F1231" s="2">
        <v>3.94000005722046</v>
      </c>
      <c r="G1231" s="2">
        <v>3.33999991416931</v>
      </c>
    </row>
    <row r="1232" spans="1:7" ht="12.75">
      <c r="A1232" t="s">
        <v>34</v>
      </c>
      <c r="B1232">
        <v>64</v>
      </c>
      <c r="C1232" s="2">
        <v>6.15000009536743</v>
      </c>
      <c r="D1232" s="2">
        <v>5.5</v>
      </c>
      <c r="E1232" s="2">
        <v>4.8600001335144</v>
      </c>
      <c r="F1232" s="2">
        <v>4.21000003814697</v>
      </c>
      <c r="G1232" s="2">
        <v>3.57999992370605</v>
      </c>
    </row>
    <row r="1233" spans="1:7" ht="12.75">
      <c r="A1233" t="s">
        <v>34</v>
      </c>
      <c r="B1233">
        <v>66</v>
      </c>
      <c r="C1233" s="2">
        <v>6.53000020980835</v>
      </c>
      <c r="D1233" s="2">
        <v>5.84000015258789</v>
      </c>
      <c r="E1233" s="2">
        <v>5.17000007629395</v>
      </c>
      <c r="F1233" s="2">
        <v>4.5</v>
      </c>
      <c r="G1233" s="2">
        <v>3.82999992370605</v>
      </c>
    </row>
    <row r="1234" spans="1:7" ht="12.75">
      <c r="A1234" t="s">
        <v>34</v>
      </c>
      <c r="B1234">
        <v>68</v>
      </c>
      <c r="C1234" s="2">
        <v>6.92000007629395</v>
      </c>
      <c r="D1234" s="2">
        <v>6.19000005722046</v>
      </c>
      <c r="E1234" s="2">
        <v>5.48999977111816</v>
      </c>
      <c r="F1234" s="2">
        <v>4.78999996185303</v>
      </c>
      <c r="G1234" s="2">
        <v>4.09000015258789</v>
      </c>
    </row>
    <row r="1235" spans="1:7" ht="12.75">
      <c r="A1235" t="s">
        <v>34</v>
      </c>
      <c r="B1235">
        <v>70</v>
      </c>
      <c r="C1235" s="2">
        <v>7.32999992370605</v>
      </c>
      <c r="D1235" s="2">
        <v>6.55999994277954</v>
      </c>
      <c r="E1235" s="2">
        <v>5.82000017166138</v>
      </c>
      <c r="F1235" s="2">
        <v>5.07999992370605</v>
      </c>
      <c r="G1235" s="2">
        <v>4.3600001335144</v>
      </c>
    </row>
    <row r="1236" spans="1:7" ht="12.75">
      <c r="A1236" t="s">
        <v>34</v>
      </c>
      <c r="B1236">
        <v>72</v>
      </c>
      <c r="C1236" s="2">
        <v>7.73999977111816</v>
      </c>
      <c r="D1236" s="2">
        <v>6.92999982833862</v>
      </c>
      <c r="E1236" s="2">
        <v>6.15999984741211</v>
      </c>
      <c r="F1236" s="2">
        <v>5.3899998664856</v>
      </c>
      <c r="G1236" s="2">
        <v>4.6399998664856</v>
      </c>
    </row>
    <row r="1237" spans="1:7" ht="12.75">
      <c r="A1237" t="s">
        <v>34</v>
      </c>
      <c r="B1237">
        <v>74</v>
      </c>
      <c r="C1237" s="2">
        <v>8.14999961853027</v>
      </c>
      <c r="D1237" s="2">
        <v>7.30999994277954</v>
      </c>
      <c r="E1237" s="2">
        <v>6.51000022888184</v>
      </c>
      <c r="F1237" s="2">
        <v>5.71000003814697</v>
      </c>
      <c r="G1237" s="2">
        <v>4.92000007629395</v>
      </c>
    </row>
    <row r="1238" spans="1:7" ht="12.75">
      <c r="A1238" t="s">
        <v>34</v>
      </c>
      <c r="B1238">
        <v>76</v>
      </c>
      <c r="C1238" s="2">
        <v>8.56999969482422</v>
      </c>
      <c r="D1238" s="2">
        <v>7.71000003814697</v>
      </c>
      <c r="E1238" s="2">
        <v>6.8600001335144</v>
      </c>
      <c r="F1238" s="2">
        <v>6.03999996185303</v>
      </c>
      <c r="G1238" s="2">
        <v>5.21000003814697</v>
      </c>
    </row>
    <row r="1239" spans="1:7" ht="12.75">
      <c r="A1239" t="s">
        <v>34</v>
      </c>
      <c r="B1239">
        <v>78</v>
      </c>
      <c r="C1239" s="2">
        <v>9</v>
      </c>
      <c r="D1239" s="2">
        <v>8.11999988555908</v>
      </c>
      <c r="E1239" s="2">
        <v>7.23000001907349</v>
      </c>
      <c r="F1239" s="2">
        <v>6.38000011444092</v>
      </c>
      <c r="G1239" s="2">
        <v>5.5</v>
      </c>
    </row>
    <row r="1240" spans="1:7" ht="12.75">
      <c r="A1240" t="s">
        <v>34</v>
      </c>
      <c r="B1240">
        <v>80</v>
      </c>
      <c r="C1240" s="2">
        <v>9.4399995803833</v>
      </c>
      <c r="D1240" s="2">
        <v>8.52999973297119</v>
      </c>
      <c r="E1240" s="2">
        <v>7.59999990463257</v>
      </c>
      <c r="F1240" s="2">
        <v>6.71999979019165</v>
      </c>
      <c r="G1240" s="2">
        <v>5.80000019073486</v>
      </c>
    </row>
    <row r="1241" spans="1:7" ht="12.75">
      <c r="A1241" t="s">
        <v>34</v>
      </c>
      <c r="B1241">
        <v>82</v>
      </c>
      <c r="C1241" s="2">
        <v>9.88396644592285</v>
      </c>
      <c r="D1241" s="2">
        <v>8.9316577911377</v>
      </c>
      <c r="E1241" s="2">
        <v>7.94446992874146</v>
      </c>
      <c r="F1241" s="2">
        <v>7.03911018371582</v>
      </c>
      <c r="G1241" s="2">
        <v>6.09159421920776</v>
      </c>
    </row>
    <row r="1242" spans="1:7" ht="12.75">
      <c r="A1242" t="s">
        <v>34</v>
      </c>
      <c r="B1242">
        <v>84</v>
      </c>
      <c r="C1242" s="2">
        <v>10.3429641723633</v>
      </c>
      <c r="D1242" s="2">
        <v>9.35073471069336</v>
      </c>
      <c r="E1242" s="2">
        <v>8.31367778778076</v>
      </c>
      <c r="F1242" s="2">
        <v>7.37785291671753</v>
      </c>
      <c r="G1242" s="2">
        <v>6.39478778839111</v>
      </c>
    </row>
    <row r="1243" spans="1:7" ht="12.75">
      <c r="A1243" t="s">
        <v>34</v>
      </c>
      <c r="B1243">
        <v>86</v>
      </c>
      <c r="C1243" s="2">
        <v>10.8160314559937</v>
      </c>
      <c r="D1243" s="2">
        <v>9.77865791320801</v>
      </c>
      <c r="E1243" s="2">
        <v>8.68717861175537</v>
      </c>
      <c r="F1243" s="2">
        <v>7.71811008453369</v>
      </c>
      <c r="G1243" s="2">
        <v>6.69920921325684</v>
      </c>
    </row>
    <row r="1244" spans="1:7" ht="12.75">
      <c r="A1244" t="s">
        <v>34</v>
      </c>
      <c r="B1244">
        <v>88</v>
      </c>
      <c r="C1244" s="2">
        <v>11.3056526184082</v>
      </c>
      <c r="D1244" s="2">
        <v>10.2162322998047</v>
      </c>
      <c r="E1244" s="2">
        <v>9.06480407714844</v>
      </c>
      <c r="F1244" s="2">
        <v>8.05857372283936</v>
      </c>
      <c r="G1244" s="2">
        <v>7.00343179702759</v>
      </c>
    </row>
    <row r="1245" spans="1:7" ht="12.75">
      <c r="A1245" t="s">
        <v>34</v>
      </c>
      <c r="B1245">
        <v>90</v>
      </c>
      <c r="C1245" s="2">
        <v>11.8147163391113</v>
      </c>
      <c r="D1245" s="2">
        <v>10.6644115447998</v>
      </c>
      <c r="E1245" s="2">
        <v>9.44641590118408</v>
      </c>
      <c r="F1245" s="2">
        <v>8.39779186248779</v>
      </c>
      <c r="G1245" s="2">
        <v>7.30586814880371</v>
      </c>
    </row>
    <row r="1246" spans="1:7" ht="12.75">
      <c r="A1246" t="s">
        <v>34</v>
      </c>
      <c r="B1246">
        <v>92</v>
      </c>
      <c r="C1246" s="2">
        <v>12.3465309143066</v>
      </c>
      <c r="D1246" s="2">
        <v>11.1243181228638</v>
      </c>
      <c r="E1246" s="2">
        <v>9.8319149017334</v>
      </c>
      <c r="F1246" s="2">
        <v>8.73416328430176</v>
      </c>
      <c r="G1246" s="2">
        <v>7.6047568321228</v>
      </c>
    </row>
    <row r="1247" spans="1:7" ht="12.75">
      <c r="A1247" t="s">
        <v>34</v>
      </c>
      <c r="B1247">
        <v>94</v>
      </c>
      <c r="C1247" s="2">
        <v>12.9048557281494</v>
      </c>
      <c r="D1247" s="2">
        <v>11.5972375869751</v>
      </c>
      <c r="E1247" s="2">
        <v>10.2212371826172</v>
      </c>
      <c r="F1247" s="2">
        <v>9.06592845916748</v>
      </c>
      <c r="G1247" s="2">
        <v>7.89815807342529</v>
      </c>
    </row>
    <row r="1248" spans="1:7" ht="12.75">
      <c r="A1248" t="s">
        <v>34</v>
      </c>
      <c r="B1248">
        <v>96</v>
      </c>
      <c r="C1248" s="2">
        <v>13.4939184188843</v>
      </c>
      <c r="D1248" s="2">
        <v>12.0846424102783</v>
      </c>
      <c r="E1248" s="2">
        <v>10.6143569946289</v>
      </c>
      <c r="F1248" s="2">
        <v>9.39116191864014</v>
      </c>
      <c r="G1248" s="2">
        <v>8.18393993377686</v>
      </c>
    </row>
    <row r="1249" spans="1:7" ht="12.75">
      <c r="A1249" t="s">
        <v>34</v>
      </c>
      <c r="B1249">
        <v>98</v>
      </c>
      <c r="C1249" s="2">
        <v>14.1184377670288</v>
      </c>
      <c r="D1249" s="2">
        <v>12.5881834030151</v>
      </c>
      <c r="E1249" s="2">
        <v>11.0112934112549</v>
      </c>
      <c r="F1249" s="2">
        <v>9.70776557922363</v>
      </c>
      <c r="G1249" s="2">
        <v>8.45977783203125</v>
      </c>
    </row>
    <row r="1250" spans="1:7" ht="12.75">
      <c r="A1250" t="s">
        <v>34</v>
      </c>
      <c r="B1250">
        <v>100</v>
      </c>
      <c r="C1250" s="2">
        <v>14.7836494445801</v>
      </c>
      <c r="D1250" s="2">
        <v>13.1097116470337</v>
      </c>
      <c r="E1250" s="2">
        <v>11.4121103286743</v>
      </c>
      <c r="F1250" s="2">
        <v>10.0134611129761</v>
      </c>
      <c r="G1250" s="2">
        <v>8.72313785552979</v>
      </c>
    </row>
    <row r="1251" spans="1:7" ht="12.75">
      <c r="A1251" t="s">
        <v>35</v>
      </c>
      <c r="B1251">
        <v>6</v>
      </c>
      <c r="C1251" s="2">
        <v>0.0199999995529652</v>
      </c>
      <c r="D1251" s="2">
        <v>0.0184250008314848</v>
      </c>
      <c r="E1251" s="2">
        <v>0.0149999996647239</v>
      </c>
      <c r="F1251" s="2">
        <v>0.00999999977648258</v>
      </c>
      <c r="G1251" s="2">
        <v>0.00999999977648258</v>
      </c>
    </row>
    <row r="1252" spans="1:7" ht="12.75">
      <c r="A1252" t="s">
        <v>35</v>
      </c>
      <c r="B1252">
        <v>8</v>
      </c>
      <c r="C1252" s="2">
        <v>0.0399999991059303</v>
      </c>
      <c r="D1252" s="2">
        <v>0.0399999991059303</v>
      </c>
      <c r="E1252" s="2">
        <v>0.0299999993294477</v>
      </c>
      <c r="F1252" s="2">
        <v>0.0199999995529652</v>
      </c>
      <c r="G1252" s="2">
        <v>0.0199999995529652</v>
      </c>
    </row>
    <row r="1253" spans="1:7" ht="12.75">
      <c r="A1253" t="s">
        <v>35</v>
      </c>
      <c r="B1253">
        <v>10</v>
      </c>
      <c r="C1253" s="2">
        <v>0.0599999986588955</v>
      </c>
      <c r="D1253" s="2">
        <v>0.053676001727581</v>
      </c>
      <c r="E1253" s="2">
        <v>0.0500000007450581</v>
      </c>
      <c r="F1253" s="2">
        <v>0.0399999991059303</v>
      </c>
      <c r="G1253" s="2">
        <v>0.0299999993294477</v>
      </c>
    </row>
    <row r="1254" spans="1:7" ht="12.75">
      <c r="A1254" t="s">
        <v>35</v>
      </c>
      <c r="B1254">
        <v>12</v>
      </c>
      <c r="C1254" s="2">
        <v>0.100000001490116</v>
      </c>
      <c r="D1254" s="2">
        <v>0.0859609991312027</v>
      </c>
      <c r="E1254" s="2">
        <v>0.0700000002980232</v>
      </c>
      <c r="F1254" s="2">
        <v>0.0599999986588955</v>
      </c>
      <c r="G1254" s="2">
        <v>0.0500000007450581</v>
      </c>
    </row>
    <row r="1255" spans="1:7" ht="12.75">
      <c r="A1255" t="s">
        <v>35</v>
      </c>
      <c r="B1255">
        <v>14</v>
      </c>
      <c r="C1255" s="2">
        <v>0.150000005960464</v>
      </c>
      <c r="D1255" s="2">
        <v>0.129456996917725</v>
      </c>
      <c r="E1255" s="2">
        <v>0.100000001490116</v>
      </c>
      <c r="F1255" s="2">
        <v>0.0900000035762787</v>
      </c>
      <c r="G1255" s="2">
        <v>0.0799999982118607</v>
      </c>
    </row>
    <row r="1256" spans="1:7" ht="12.75">
      <c r="A1256" t="s">
        <v>35</v>
      </c>
      <c r="B1256">
        <v>16</v>
      </c>
      <c r="C1256" s="2">
        <v>0.200000002980232</v>
      </c>
      <c r="D1256" s="2">
        <v>0.180000007152557</v>
      </c>
      <c r="E1256" s="2">
        <v>0.159999996423721</v>
      </c>
      <c r="F1256" s="2">
        <v>0.140000000596046</v>
      </c>
      <c r="G1256" s="2">
        <v>0.119999997317791</v>
      </c>
    </row>
    <row r="1257" spans="1:7" ht="12.75">
      <c r="A1257" t="s">
        <v>35</v>
      </c>
      <c r="B1257">
        <v>18</v>
      </c>
      <c r="C1257" s="2">
        <v>0.280000001192093</v>
      </c>
      <c r="D1257" s="2">
        <v>0.25</v>
      </c>
      <c r="E1257" s="2">
        <v>0.219999998807907</v>
      </c>
      <c r="F1257" s="2">
        <v>0.189999997615814</v>
      </c>
      <c r="G1257" s="2">
        <v>0.159999996423721</v>
      </c>
    </row>
    <row r="1258" spans="1:7" ht="12.75">
      <c r="A1258" t="s">
        <v>35</v>
      </c>
      <c r="B1258">
        <v>20</v>
      </c>
      <c r="C1258" s="2">
        <v>0.370000004768372</v>
      </c>
      <c r="D1258" s="2">
        <v>0.340000003576279</v>
      </c>
      <c r="E1258" s="2">
        <v>0.300000011920929</v>
      </c>
      <c r="F1258" s="2">
        <v>0.259999990463257</v>
      </c>
      <c r="G1258" s="2">
        <v>0.219999998807907</v>
      </c>
    </row>
    <row r="1259" spans="1:7" ht="12.75">
      <c r="A1259" t="s">
        <v>35</v>
      </c>
      <c r="B1259">
        <v>22</v>
      </c>
      <c r="C1259" s="2">
        <v>0.490000009536743</v>
      </c>
      <c r="D1259" s="2">
        <v>0.430000007152557</v>
      </c>
      <c r="E1259" s="2">
        <v>0.379999995231628</v>
      </c>
      <c r="F1259" s="2">
        <v>0.330000013113022</v>
      </c>
      <c r="G1259" s="2">
        <v>0.280000001192093</v>
      </c>
    </row>
    <row r="1260" spans="1:7" ht="12.75">
      <c r="A1260" t="s">
        <v>35</v>
      </c>
      <c r="B1260">
        <v>24</v>
      </c>
      <c r="C1260" s="2">
        <v>0.610000014305115</v>
      </c>
      <c r="D1260" s="2">
        <v>0.550000011920929</v>
      </c>
      <c r="E1260" s="2">
        <v>0.479999989271164</v>
      </c>
      <c r="F1260" s="2">
        <v>0.409999996423721</v>
      </c>
      <c r="G1260" s="2">
        <v>0.349999994039536</v>
      </c>
    </row>
    <row r="1261" spans="1:7" ht="12.75">
      <c r="A1261" t="s">
        <v>35</v>
      </c>
      <c r="B1261">
        <v>26</v>
      </c>
      <c r="C1261" s="2">
        <v>0.75</v>
      </c>
      <c r="D1261" s="2">
        <v>0.670000016689301</v>
      </c>
      <c r="E1261" s="2">
        <v>0.589999973773956</v>
      </c>
      <c r="F1261" s="2">
        <v>0.509999990463257</v>
      </c>
      <c r="G1261" s="2">
        <v>0.430000007152557</v>
      </c>
    </row>
    <row r="1262" spans="1:7" ht="12.75">
      <c r="A1262" t="s">
        <v>35</v>
      </c>
      <c r="B1262">
        <v>28</v>
      </c>
      <c r="C1262" s="2">
        <v>0.910000026226044</v>
      </c>
      <c r="D1262" s="2">
        <v>0.810000002384186</v>
      </c>
      <c r="E1262" s="2">
        <v>0.709999978542328</v>
      </c>
      <c r="F1262" s="2">
        <v>0.620000004768372</v>
      </c>
      <c r="G1262" s="2">
        <v>0.519999980926514</v>
      </c>
    </row>
    <row r="1263" spans="1:7" ht="12.75">
      <c r="A1263" t="s">
        <v>35</v>
      </c>
      <c r="B1263">
        <v>30</v>
      </c>
      <c r="C1263" s="2">
        <v>1.08000004291534</v>
      </c>
      <c r="D1263" s="2">
        <v>0.959999978542328</v>
      </c>
      <c r="E1263" s="2">
        <v>0.839999973773956</v>
      </c>
      <c r="F1263" s="2">
        <v>0.730000019073486</v>
      </c>
      <c r="G1263" s="2">
        <v>0.620000004768372</v>
      </c>
    </row>
    <row r="1264" spans="1:7" ht="12.75">
      <c r="A1264" t="s">
        <v>35</v>
      </c>
      <c r="B1264">
        <v>32</v>
      </c>
      <c r="C1264" s="2">
        <v>1.25999999046326</v>
      </c>
      <c r="D1264" s="2">
        <v>1.12000000476837</v>
      </c>
      <c r="E1264" s="2">
        <v>0.990000009536743</v>
      </c>
      <c r="F1264" s="2">
        <v>0.860000014305115</v>
      </c>
      <c r="G1264" s="2">
        <v>0.720000028610229</v>
      </c>
    </row>
    <row r="1265" spans="1:7" ht="12.75">
      <c r="A1265" t="s">
        <v>35</v>
      </c>
      <c r="B1265">
        <v>34</v>
      </c>
      <c r="C1265" s="2">
        <v>1.46000003814697</v>
      </c>
      <c r="D1265" s="2">
        <v>1.29999995231628</v>
      </c>
      <c r="E1265" s="2">
        <v>1.14999997615814</v>
      </c>
      <c r="F1265" s="2">
        <v>0.990000009536743</v>
      </c>
      <c r="G1265" s="2">
        <v>0.829999983310699</v>
      </c>
    </row>
    <row r="1266" spans="1:7" ht="12.75">
      <c r="A1266" t="s">
        <v>35</v>
      </c>
      <c r="B1266">
        <v>36</v>
      </c>
      <c r="C1266" s="2">
        <v>1.67999994754791</v>
      </c>
      <c r="D1266" s="2">
        <v>1.5</v>
      </c>
      <c r="E1266" s="2">
        <v>1.32000005245209</v>
      </c>
      <c r="F1266" s="2">
        <v>1.13999998569489</v>
      </c>
      <c r="G1266" s="2">
        <v>0.959999978542328</v>
      </c>
    </row>
    <row r="1267" spans="1:7" ht="12.75">
      <c r="A1267" t="s">
        <v>35</v>
      </c>
      <c r="B1267">
        <v>38</v>
      </c>
      <c r="C1267" s="2">
        <v>1.91999995708466</v>
      </c>
      <c r="D1267" s="2">
        <v>1.71000003814697</v>
      </c>
      <c r="E1267" s="2">
        <v>1.5</v>
      </c>
      <c r="F1267" s="2">
        <v>1.29999995231628</v>
      </c>
      <c r="G1267" s="2">
        <v>1.10000002384186</v>
      </c>
    </row>
    <row r="1268" spans="1:7" ht="12.75">
      <c r="A1268" t="s">
        <v>35</v>
      </c>
      <c r="B1268">
        <v>40</v>
      </c>
      <c r="C1268" s="2">
        <v>2.17000007629395</v>
      </c>
      <c r="D1268" s="2">
        <v>1.92999994754791</v>
      </c>
      <c r="E1268" s="2">
        <v>1.70000004768372</v>
      </c>
      <c r="F1268" s="2">
        <v>1.47000002861023</v>
      </c>
      <c r="G1268" s="2">
        <v>1.24000000953674</v>
      </c>
    </row>
    <row r="1269" spans="1:7" ht="12.75">
      <c r="A1269" t="s">
        <v>35</v>
      </c>
      <c r="B1269">
        <v>42</v>
      </c>
      <c r="C1269" s="2">
        <v>2.4300000667572</v>
      </c>
      <c r="D1269" s="2">
        <v>2.17000007629395</v>
      </c>
      <c r="E1269" s="2">
        <v>1.9099999666214</v>
      </c>
      <c r="F1269" s="2">
        <v>1.64999997615814</v>
      </c>
      <c r="G1269" s="2">
        <v>1.38999998569489</v>
      </c>
    </row>
    <row r="1270" spans="1:7" ht="12.75">
      <c r="A1270" t="s">
        <v>35</v>
      </c>
      <c r="B1270">
        <v>44</v>
      </c>
      <c r="C1270" s="2">
        <v>2.71000003814697</v>
      </c>
      <c r="D1270" s="2">
        <v>2.42000007629395</v>
      </c>
      <c r="E1270" s="2">
        <v>2.13000011444092</v>
      </c>
      <c r="F1270" s="2">
        <v>1.8400000333786</v>
      </c>
      <c r="G1270" s="2">
        <v>1.54999995231628</v>
      </c>
    </row>
    <row r="1271" spans="1:7" ht="12.75">
      <c r="A1271" t="s">
        <v>35</v>
      </c>
      <c r="B1271">
        <v>46</v>
      </c>
      <c r="C1271" s="2">
        <v>3</v>
      </c>
      <c r="D1271" s="2">
        <v>2.6800000667572</v>
      </c>
      <c r="E1271" s="2">
        <v>2.35999989509583</v>
      </c>
      <c r="F1271" s="2">
        <v>2.03999996185303</v>
      </c>
      <c r="G1271" s="2">
        <v>1.72000002861023</v>
      </c>
    </row>
    <row r="1272" spans="1:7" ht="12.75">
      <c r="A1272" t="s">
        <v>35</v>
      </c>
      <c r="B1272">
        <v>48</v>
      </c>
      <c r="C1272" s="2">
        <v>3.29999995231628</v>
      </c>
      <c r="D1272" s="2">
        <v>2.95000004768372</v>
      </c>
      <c r="E1272" s="2">
        <v>2.59999990463257</v>
      </c>
      <c r="F1272" s="2">
        <v>2.24000000953674</v>
      </c>
      <c r="G1272" s="2">
        <v>1.88999998569489</v>
      </c>
    </row>
    <row r="1273" spans="1:7" ht="12.75">
      <c r="A1273" t="s">
        <v>35</v>
      </c>
      <c r="B1273">
        <v>50</v>
      </c>
      <c r="C1273" s="2">
        <v>3.63000011444092</v>
      </c>
      <c r="D1273" s="2">
        <v>3.24000000953674</v>
      </c>
      <c r="E1273" s="2">
        <v>2.84999990463257</v>
      </c>
      <c r="F1273" s="2">
        <v>2.46000003814697</v>
      </c>
      <c r="G1273" s="2">
        <v>2.0699999332428</v>
      </c>
    </row>
    <row r="1274" spans="1:7" ht="12.75">
      <c r="A1274" t="s">
        <v>35</v>
      </c>
      <c r="B1274">
        <v>52</v>
      </c>
      <c r="C1274" s="2">
        <v>3.96000003814697</v>
      </c>
      <c r="D1274" s="2">
        <v>3.52999997138977</v>
      </c>
      <c r="E1274" s="2">
        <v>3.10999989509583</v>
      </c>
      <c r="F1274" s="2">
        <v>2.69000005722046</v>
      </c>
      <c r="G1274" s="2">
        <v>2.25999999046326</v>
      </c>
    </row>
    <row r="1275" spans="1:7" ht="12.75">
      <c r="A1275" t="s">
        <v>35</v>
      </c>
      <c r="B1275">
        <v>54</v>
      </c>
      <c r="C1275" s="2">
        <v>4.30000019073486</v>
      </c>
      <c r="D1275" s="2">
        <v>3.83999991416931</v>
      </c>
      <c r="E1275" s="2">
        <v>3.38000011444092</v>
      </c>
      <c r="F1275" s="2">
        <v>2.92000007629395</v>
      </c>
      <c r="G1275" s="2">
        <v>2.46000003814697</v>
      </c>
    </row>
    <row r="1276" spans="1:7" ht="12.75">
      <c r="A1276" t="s">
        <v>35</v>
      </c>
      <c r="B1276">
        <v>56</v>
      </c>
      <c r="C1276" s="2">
        <v>4.65999984741211</v>
      </c>
      <c r="D1276" s="2">
        <v>4.15999984741211</v>
      </c>
      <c r="E1276" s="2">
        <v>3.66000008583069</v>
      </c>
      <c r="F1276" s="2">
        <v>3.16000008583069</v>
      </c>
      <c r="G1276" s="2">
        <v>2.66000008583069</v>
      </c>
    </row>
    <row r="1277" spans="1:7" ht="12.75">
      <c r="A1277" t="s">
        <v>35</v>
      </c>
      <c r="B1277">
        <v>58</v>
      </c>
      <c r="C1277" s="2">
        <v>5.03000020980835</v>
      </c>
      <c r="D1277" s="2">
        <v>4.48999977111816</v>
      </c>
      <c r="E1277" s="2">
        <v>3.95000004768372</v>
      </c>
      <c r="F1277" s="2">
        <v>3.41000008583069</v>
      </c>
      <c r="G1277" s="2">
        <v>2.86999988555908</v>
      </c>
    </row>
    <row r="1278" spans="1:7" ht="12.75">
      <c r="A1278" t="s">
        <v>35</v>
      </c>
      <c r="B1278">
        <v>60</v>
      </c>
      <c r="C1278" s="2">
        <v>5.40000009536743</v>
      </c>
      <c r="D1278" s="2">
        <v>4.82000017166138</v>
      </c>
      <c r="E1278" s="2">
        <v>4.25</v>
      </c>
      <c r="F1278" s="2">
        <v>3.67000007629395</v>
      </c>
      <c r="G1278" s="2">
        <v>3.09999990463257</v>
      </c>
    </row>
    <row r="1279" spans="1:7" ht="12.75">
      <c r="A1279" t="s">
        <v>35</v>
      </c>
      <c r="B1279">
        <v>62</v>
      </c>
      <c r="C1279" s="2">
        <v>5.76999998092651</v>
      </c>
      <c r="D1279" s="2">
        <v>5.15999984741211</v>
      </c>
      <c r="E1279" s="2">
        <v>4.55000019073486</v>
      </c>
      <c r="F1279" s="2">
        <v>3.94000005722046</v>
      </c>
      <c r="G1279" s="2">
        <v>3.33999991416931</v>
      </c>
    </row>
    <row r="1280" spans="1:7" ht="12.75">
      <c r="A1280" t="s">
        <v>35</v>
      </c>
      <c r="B1280">
        <v>64</v>
      </c>
      <c r="C1280" s="2">
        <v>6.15000009536743</v>
      </c>
      <c r="D1280" s="2">
        <v>5.5</v>
      </c>
      <c r="E1280" s="2">
        <v>4.8600001335144</v>
      </c>
      <c r="F1280" s="2">
        <v>4.21000003814697</v>
      </c>
      <c r="G1280" s="2">
        <v>3.57999992370605</v>
      </c>
    </row>
    <row r="1281" spans="1:7" ht="12.75">
      <c r="A1281" t="s">
        <v>35</v>
      </c>
      <c r="B1281">
        <v>66</v>
      </c>
      <c r="C1281" s="2">
        <v>6.53000020980835</v>
      </c>
      <c r="D1281" s="2">
        <v>5.84000015258789</v>
      </c>
      <c r="E1281" s="2">
        <v>5.17000007629395</v>
      </c>
      <c r="F1281" s="2">
        <v>4.5</v>
      </c>
      <c r="G1281" s="2">
        <v>3.82999992370605</v>
      </c>
    </row>
    <row r="1282" spans="1:7" ht="12.75">
      <c r="A1282" t="s">
        <v>35</v>
      </c>
      <c r="B1282">
        <v>68</v>
      </c>
      <c r="C1282" s="2">
        <v>6.92000007629395</v>
      </c>
      <c r="D1282" s="2">
        <v>6.19000005722046</v>
      </c>
      <c r="E1282" s="2">
        <v>5.48999977111816</v>
      </c>
      <c r="F1282" s="2">
        <v>4.78999996185303</v>
      </c>
      <c r="G1282" s="2">
        <v>4.09000015258789</v>
      </c>
    </row>
    <row r="1283" spans="1:7" ht="12.75">
      <c r="A1283" t="s">
        <v>35</v>
      </c>
      <c r="B1283">
        <v>70</v>
      </c>
      <c r="C1283" s="2">
        <v>7.32999992370605</v>
      </c>
      <c r="D1283" s="2">
        <v>6.55999994277954</v>
      </c>
      <c r="E1283" s="2">
        <v>5.82000017166138</v>
      </c>
      <c r="F1283" s="2">
        <v>5.07999992370605</v>
      </c>
      <c r="G1283" s="2">
        <v>4.3600001335144</v>
      </c>
    </row>
    <row r="1284" spans="1:7" ht="12.75">
      <c r="A1284" t="s">
        <v>35</v>
      </c>
      <c r="B1284">
        <v>72</v>
      </c>
      <c r="C1284" s="2">
        <v>7.73999977111816</v>
      </c>
      <c r="D1284" s="2">
        <v>6.92999982833862</v>
      </c>
      <c r="E1284" s="2">
        <v>6.15999984741211</v>
      </c>
      <c r="F1284" s="2">
        <v>5.3899998664856</v>
      </c>
      <c r="G1284" s="2">
        <v>4.6399998664856</v>
      </c>
    </row>
    <row r="1285" spans="1:7" ht="12.75">
      <c r="A1285" t="s">
        <v>35</v>
      </c>
      <c r="B1285">
        <v>74</v>
      </c>
      <c r="C1285" s="2">
        <v>8.14999961853027</v>
      </c>
      <c r="D1285" s="2">
        <v>7.30999994277954</v>
      </c>
      <c r="E1285" s="2">
        <v>6.51000022888184</v>
      </c>
      <c r="F1285" s="2">
        <v>5.71000003814697</v>
      </c>
      <c r="G1285" s="2">
        <v>4.92000007629395</v>
      </c>
    </row>
    <row r="1286" spans="1:7" ht="12.75">
      <c r="A1286" t="s">
        <v>35</v>
      </c>
      <c r="B1286">
        <v>76</v>
      </c>
      <c r="C1286" s="2">
        <v>8.56999969482422</v>
      </c>
      <c r="D1286" s="2">
        <v>7.71000003814697</v>
      </c>
      <c r="E1286" s="2">
        <v>6.8600001335144</v>
      </c>
      <c r="F1286" s="2">
        <v>6.03999996185303</v>
      </c>
      <c r="G1286" s="2">
        <v>5.21000003814697</v>
      </c>
    </row>
    <row r="1287" spans="1:7" ht="12.75">
      <c r="A1287" t="s">
        <v>35</v>
      </c>
      <c r="B1287">
        <v>78</v>
      </c>
      <c r="C1287" s="2">
        <v>9</v>
      </c>
      <c r="D1287" s="2">
        <v>8.11999988555908</v>
      </c>
      <c r="E1287" s="2">
        <v>7.23000001907349</v>
      </c>
      <c r="F1287" s="2">
        <v>6.38000011444092</v>
      </c>
      <c r="G1287" s="2">
        <v>5.5</v>
      </c>
    </row>
    <row r="1288" spans="1:7" ht="12.75">
      <c r="A1288" t="s">
        <v>35</v>
      </c>
      <c r="B1288">
        <v>80</v>
      </c>
      <c r="C1288" s="2">
        <v>9.4399995803833</v>
      </c>
      <c r="D1288" s="2">
        <v>8.52999973297119</v>
      </c>
      <c r="E1288" s="2">
        <v>7.59999990463257</v>
      </c>
      <c r="F1288" s="2">
        <v>6.71999979019165</v>
      </c>
      <c r="G1288" s="2">
        <v>5.80000019073486</v>
      </c>
    </row>
    <row r="1289" spans="1:7" ht="12.75">
      <c r="A1289" t="s">
        <v>35</v>
      </c>
      <c r="B1289">
        <v>82</v>
      </c>
      <c r="C1289" s="2">
        <v>9.88396644592285</v>
      </c>
      <c r="D1289" s="2">
        <v>8.9316577911377</v>
      </c>
      <c r="E1289" s="2">
        <v>7.94446992874146</v>
      </c>
      <c r="F1289" s="2">
        <v>7.03911018371582</v>
      </c>
      <c r="G1289" s="2">
        <v>6.09159421920776</v>
      </c>
    </row>
    <row r="1290" spans="1:7" ht="12.75">
      <c r="A1290" t="s">
        <v>35</v>
      </c>
      <c r="B1290">
        <v>84</v>
      </c>
      <c r="C1290" s="2">
        <v>10.3429641723633</v>
      </c>
      <c r="D1290" s="2">
        <v>9.35073471069336</v>
      </c>
      <c r="E1290" s="2">
        <v>8.31367778778076</v>
      </c>
      <c r="F1290" s="2">
        <v>7.37785291671753</v>
      </c>
      <c r="G1290" s="2">
        <v>6.39478778839111</v>
      </c>
    </row>
    <row r="1291" spans="1:7" ht="12.75">
      <c r="A1291" t="s">
        <v>35</v>
      </c>
      <c r="B1291">
        <v>86</v>
      </c>
      <c r="C1291" s="2">
        <v>10.8160314559937</v>
      </c>
      <c r="D1291" s="2">
        <v>9.77865791320801</v>
      </c>
      <c r="E1291" s="2">
        <v>8.68717861175537</v>
      </c>
      <c r="F1291" s="2">
        <v>7.71811008453369</v>
      </c>
      <c r="G1291" s="2">
        <v>6.69920921325684</v>
      </c>
    </row>
    <row r="1292" spans="1:7" ht="12.75">
      <c r="A1292" t="s">
        <v>35</v>
      </c>
      <c r="B1292">
        <v>88</v>
      </c>
      <c r="C1292" s="2">
        <v>11.3056526184082</v>
      </c>
      <c r="D1292" s="2">
        <v>10.2162322998047</v>
      </c>
      <c r="E1292" s="2">
        <v>9.06480407714844</v>
      </c>
      <c r="F1292" s="2">
        <v>8.05857372283936</v>
      </c>
      <c r="G1292" s="2">
        <v>7.00343179702759</v>
      </c>
    </row>
    <row r="1293" spans="1:7" ht="12.75">
      <c r="A1293" t="s">
        <v>35</v>
      </c>
      <c r="B1293">
        <v>90</v>
      </c>
      <c r="C1293" s="2">
        <v>11.8147163391113</v>
      </c>
      <c r="D1293" s="2">
        <v>10.6644115447998</v>
      </c>
      <c r="E1293" s="2">
        <v>9.44641590118408</v>
      </c>
      <c r="F1293" s="2">
        <v>8.39779186248779</v>
      </c>
      <c r="G1293" s="2">
        <v>7.30586814880371</v>
      </c>
    </row>
    <row r="1294" spans="1:7" ht="12.75">
      <c r="A1294" t="s">
        <v>35</v>
      </c>
      <c r="B1294">
        <v>92</v>
      </c>
      <c r="C1294" s="2">
        <v>12.3465309143066</v>
      </c>
      <c r="D1294" s="2">
        <v>11.1243181228638</v>
      </c>
      <c r="E1294" s="2">
        <v>9.8319149017334</v>
      </c>
      <c r="F1294" s="2">
        <v>8.73416328430176</v>
      </c>
      <c r="G1294" s="2">
        <v>7.6047568321228</v>
      </c>
    </row>
    <row r="1295" spans="1:7" ht="12.75">
      <c r="A1295" t="s">
        <v>35</v>
      </c>
      <c r="B1295">
        <v>94</v>
      </c>
      <c r="C1295" s="2">
        <v>12.9048557281494</v>
      </c>
      <c r="D1295" s="2">
        <v>11.5972375869751</v>
      </c>
      <c r="E1295" s="2">
        <v>10.2212371826172</v>
      </c>
      <c r="F1295" s="2">
        <v>9.06592845916748</v>
      </c>
      <c r="G1295" s="2">
        <v>7.89815807342529</v>
      </c>
    </row>
    <row r="1296" spans="1:7" ht="12.75">
      <c r="A1296" t="s">
        <v>35</v>
      </c>
      <c r="B1296">
        <v>96</v>
      </c>
      <c r="C1296" s="2">
        <v>13.4939184188843</v>
      </c>
      <c r="D1296" s="2">
        <v>12.0846424102783</v>
      </c>
      <c r="E1296" s="2">
        <v>10.6143569946289</v>
      </c>
      <c r="F1296" s="2">
        <v>9.39116191864014</v>
      </c>
      <c r="G1296" s="2">
        <v>8.18393993377686</v>
      </c>
    </row>
    <row r="1297" spans="1:7" ht="12.75">
      <c r="A1297" t="s">
        <v>35</v>
      </c>
      <c r="B1297">
        <v>98</v>
      </c>
      <c r="C1297" s="2">
        <v>14.1184377670288</v>
      </c>
      <c r="D1297" s="2">
        <v>12.5881834030151</v>
      </c>
      <c r="E1297" s="2">
        <v>11.0112934112549</v>
      </c>
      <c r="F1297" s="2">
        <v>9.70776557922363</v>
      </c>
      <c r="G1297" s="2">
        <v>8.45977783203125</v>
      </c>
    </row>
    <row r="1298" spans="1:7" ht="12.75">
      <c r="A1298" t="s">
        <v>35</v>
      </c>
      <c r="B1298">
        <v>100</v>
      </c>
      <c r="C1298" s="2">
        <v>14.7836494445801</v>
      </c>
      <c r="D1298" s="2">
        <v>13.1097116470337</v>
      </c>
      <c r="E1298" s="2">
        <v>11.4121103286743</v>
      </c>
      <c r="F1298" s="2">
        <v>10.0134611129761</v>
      </c>
      <c r="G1298" s="2">
        <v>8.72313785552979</v>
      </c>
    </row>
    <row r="1299" spans="1:7" ht="12.75">
      <c r="A1299" t="s">
        <v>9</v>
      </c>
      <c r="B1299">
        <v>6</v>
      </c>
      <c r="C1299" s="2">
        <v>0.0199999995529652</v>
      </c>
      <c r="D1299" s="2">
        <v>0.0199999995529652</v>
      </c>
      <c r="E1299" s="2">
        <v>0.0199999995529652</v>
      </c>
      <c r="F1299" s="2">
        <v>0.00999999977648258</v>
      </c>
      <c r="G1299" s="2">
        <v>0.00999999977648258</v>
      </c>
    </row>
    <row r="1300" spans="1:7" ht="12.75">
      <c r="A1300" t="s">
        <v>9</v>
      </c>
      <c r="B1300">
        <v>8</v>
      </c>
      <c r="C1300" s="2">
        <v>0.0500000007450581</v>
      </c>
      <c r="D1300" s="2">
        <v>0.0399999991059303</v>
      </c>
      <c r="E1300" s="2">
        <v>0.0299999993294477</v>
      </c>
      <c r="F1300" s="2">
        <v>0.0199999995529652</v>
      </c>
      <c r="G1300" s="2">
        <v>0.0199999995529652</v>
      </c>
    </row>
    <row r="1301" spans="1:7" ht="12.75">
      <c r="A1301" t="s">
        <v>9</v>
      </c>
      <c r="B1301">
        <v>10</v>
      </c>
      <c r="C1301" s="2">
        <v>0.0599999986588955</v>
      </c>
      <c r="D1301" s="2">
        <v>0.0599999986588955</v>
      </c>
      <c r="E1301" s="2">
        <v>0.0500000007450581</v>
      </c>
      <c r="F1301" s="2">
        <v>0.0399999991059303</v>
      </c>
      <c r="G1301" s="2">
        <v>0.0299999993294477</v>
      </c>
    </row>
    <row r="1302" spans="1:7" ht="12.75">
      <c r="A1302" t="s">
        <v>9</v>
      </c>
      <c r="B1302">
        <v>12</v>
      </c>
      <c r="C1302" s="2">
        <v>0.0900000035762787</v>
      </c>
      <c r="D1302" s="2">
        <v>0.0799999982118607</v>
      </c>
      <c r="E1302" s="2">
        <v>0.0700000002980232</v>
      </c>
      <c r="F1302" s="2">
        <v>0.0599999986588955</v>
      </c>
      <c r="G1302" s="2">
        <v>0.0500000007450581</v>
      </c>
    </row>
    <row r="1303" spans="1:7" ht="12.75">
      <c r="A1303" t="s">
        <v>9</v>
      </c>
      <c r="B1303">
        <v>14</v>
      </c>
      <c r="C1303" s="2">
        <v>0.129999995231628</v>
      </c>
      <c r="D1303" s="2">
        <v>0.109999999403954</v>
      </c>
      <c r="E1303" s="2">
        <v>0.0900000035762787</v>
      </c>
      <c r="F1303" s="2">
        <v>0.0700000002980232</v>
      </c>
      <c r="G1303" s="2">
        <v>0.0599999986588955</v>
      </c>
    </row>
    <row r="1304" spans="1:7" ht="12.75">
      <c r="A1304" t="s">
        <v>9</v>
      </c>
      <c r="B1304">
        <v>16</v>
      </c>
      <c r="C1304" s="2">
        <v>0.180000007152557</v>
      </c>
      <c r="D1304" s="2">
        <v>0.159999996423721</v>
      </c>
      <c r="E1304" s="2">
        <v>0.150000005960464</v>
      </c>
      <c r="F1304" s="2">
        <v>0.129999995231628</v>
      </c>
      <c r="G1304" s="2">
        <v>0.109999999403954</v>
      </c>
    </row>
    <row r="1305" spans="1:7" ht="12.75">
      <c r="A1305" t="s">
        <v>9</v>
      </c>
      <c r="B1305">
        <v>18</v>
      </c>
      <c r="C1305" s="2">
        <v>0.25</v>
      </c>
      <c r="D1305" s="2">
        <v>0.230000004172325</v>
      </c>
      <c r="E1305" s="2">
        <v>0.200000002980232</v>
      </c>
      <c r="F1305" s="2">
        <v>0.180000007152557</v>
      </c>
      <c r="G1305" s="2">
        <v>0.150000005960464</v>
      </c>
    </row>
    <row r="1306" spans="1:7" ht="12.75">
      <c r="A1306" t="s">
        <v>9</v>
      </c>
      <c r="B1306">
        <v>20</v>
      </c>
      <c r="C1306" s="2">
        <v>0.340000003576279</v>
      </c>
      <c r="D1306" s="2">
        <v>0.300000011920929</v>
      </c>
      <c r="E1306" s="2">
        <v>0.270000010728836</v>
      </c>
      <c r="F1306" s="2">
        <v>0.239999994635582</v>
      </c>
      <c r="G1306" s="2">
        <v>0.200000002980232</v>
      </c>
    </row>
    <row r="1307" spans="1:7" ht="12.75">
      <c r="A1307" t="s">
        <v>9</v>
      </c>
      <c r="B1307">
        <v>22</v>
      </c>
      <c r="C1307" s="2">
        <v>0.430000007152557</v>
      </c>
      <c r="D1307" s="2">
        <v>0.389999985694885</v>
      </c>
      <c r="E1307" s="2">
        <v>0.349999994039536</v>
      </c>
      <c r="F1307" s="2">
        <v>0.310000002384186</v>
      </c>
      <c r="G1307" s="2">
        <v>0.259999990463257</v>
      </c>
    </row>
    <row r="1308" spans="1:7" ht="12.75">
      <c r="A1308" t="s">
        <v>9</v>
      </c>
      <c r="B1308">
        <v>24</v>
      </c>
      <c r="C1308" s="2">
        <v>0.540000021457672</v>
      </c>
      <c r="D1308" s="2">
        <v>0.490000009536743</v>
      </c>
      <c r="E1308" s="2">
        <v>0.439999997615814</v>
      </c>
      <c r="F1308" s="2">
        <v>0.389999985694885</v>
      </c>
      <c r="G1308" s="2">
        <v>0.330000013113022</v>
      </c>
    </row>
    <row r="1309" spans="1:7" ht="12.75">
      <c r="A1309" t="s">
        <v>9</v>
      </c>
      <c r="B1309">
        <v>26</v>
      </c>
      <c r="C1309" s="2">
        <v>0.670000016689301</v>
      </c>
      <c r="D1309" s="2">
        <v>0.610000014305115</v>
      </c>
      <c r="E1309" s="2">
        <v>0.540000021457672</v>
      </c>
      <c r="F1309" s="2">
        <v>0.479999989271164</v>
      </c>
      <c r="G1309" s="2">
        <v>0.409999996423721</v>
      </c>
    </row>
    <row r="1310" spans="1:7" ht="12.75">
      <c r="A1310" t="s">
        <v>9</v>
      </c>
      <c r="B1310">
        <v>28</v>
      </c>
      <c r="C1310" s="2">
        <v>0.810000002384186</v>
      </c>
      <c r="D1310" s="2">
        <v>0.740000009536743</v>
      </c>
      <c r="E1310" s="2">
        <v>0.660000026226044</v>
      </c>
      <c r="F1310" s="2">
        <v>0.579999983310699</v>
      </c>
      <c r="G1310" s="2">
        <v>0.5</v>
      </c>
    </row>
    <row r="1311" spans="1:7" ht="12.75">
      <c r="A1311" t="s">
        <v>9</v>
      </c>
      <c r="B1311">
        <v>30</v>
      </c>
      <c r="C1311" s="2">
        <v>0.970000028610229</v>
      </c>
      <c r="D1311" s="2">
        <v>0.870000004768372</v>
      </c>
      <c r="E1311" s="2">
        <v>0.779999971389771</v>
      </c>
      <c r="F1311" s="2">
        <v>0.689999997615814</v>
      </c>
      <c r="G1311" s="2">
        <v>0.589999973773956</v>
      </c>
    </row>
    <row r="1312" spans="1:7" ht="12.75">
      <c r="A1312" t="s">
        <v>9</v>
      </c>
      <c r="B1312">
        <v>32</v>
      </c>
      <c r="C1312" s="2">
        <v>1.12999999523163</v>
      </c>
      <c r="D1312" s="2">
        <v>1.01999998092651</v>
      </c>
      <c r="E1312" s="2">
        <v>0.910000026226044</v>
      </c>
      <c r="F1312" s="2">
        <v>0.800000011920929</v>
      </c>
      <c r="G1312" s="2">
        <v>0.689999997615814</v>
      </c>
    </row>
    <row r="1313" spans="1:7" ht="12.75">
      <c r="A1313" t="s">
        <v>9</v>
      </c>
      <c r="B1313">
        <v>34</v>
      </c>
      <c r="C1313" s="2">
        <v>1.28999996185303</v>
      </c>
      <c r="D1313" s="2">
        <v>1.1599999666214</v>
      </c>
      <c r="E1313" s="2">
        <v>1.03999996185303</v>
      </c>
      <c r="F1313" s="2">
        <v>0.910000026226044</v>
      </c>
      <c r="G1313" s="2">
        <v>0.790000021457672</v>
      </c>
    </row>
    <row r="1314" spans="1:7" ht="12.75">
      <c r="A1314" t="s">
        <v>9</v>
      </c>
      <c r="B1314">
        <v>36</v>
      </c>
      <c r="C1314" s="2">
        <v>1.46000003814697</v>
      </c>
      <c r="D1314" s="2">
        <v>1.32000005245209</v>
      </c>
      <c r="E1314" s="2">
        <v>1.17999994754791</v>
      </c>
      <c r="F1314" s="2">
        <v>1.02999997138977</v>
      </c>
      <c r="G1314" s="2">
        <v>0.889999985694885</v>
      </c>
    </row>
    <row r="1315" spans="1:7" ht="12.75">
      <c r="A1315" t="s">
        <v>9</v>
      </c>
      <c r="B1315">
        <v>38</v>
      </c>
      <c r="C1315" s="2">
        <v>1.62999999523163</v>
      </c>
      <c r="D1315" s="2">
        <v>1.48000001907349</v>
      </c>
      <c r="E1315" s="2">
        <v>1.32000005245209</v>
      </c>
      <c r="F1315" s="2">
        <v>1.1599999666214</v>
      </c>
      <c r="G1315" s="2">
        <v>1</v>
      </c>
    </row>
    <row r="1316" spans="1:7" ht="12.75">
      <c r="A1316" t="s">
        <v>9</v>
      </c>
      <c r="B1316">
        <v>40</v>
      </c>
      <c r="C1316" s="2">
        <v>1.80999994277954</v>
      </c>
      <c r="D1316" s="2">
        <v>1.63999998569489</v>
      </c>
      <c r="E1316" s="2">
        <v>1.46000003814697</v>
      </c>
      <c r="F1316" s="2">
        <v>1.28999996185303</v>
      </c>
      <c r="G1316" s="2">
        <v>1.11000001430511</v>
      </c>
    </row>
    <row r="1317" spans="1:7" ht="12.75">
      <c r="A1317" t="s">
        <v>9</v>
      </c>
      <c r="B1317">
        <v>42</v>
      </c>
      <c r="C1317" s="2">
        <v>2</v>
      </c>
      <c r="D1317" s="2">
        <v>1.80999994277954</v>
      </c>
      <c r="E1317" s="2">
        <v>1.61000001430511</v>
      </c>
      <c r="F1317" s="2">
        <v>1.41999995708466</v>
      </c>
      <c r="G1317" s="2">
        <v>1.23000001907349</v>
      </c>
    </row>
    <row r="1318" spans="1:7" ht="12.75">
      <c r="A1318" t="s">
        <v>9</v>
      </c>
      <c r="B1318">
        <v>44</v>
      </c>
      <c r="C1318" s="2">
        <v>2.21000003814697</v>
      </c>
      <c r="D1318" s="2">
        <v>1.99000000953674</v>
      </c>
      <c r="E1318" s="2">
        <v>1.77999997138977</v>
      </c>
      <c r="F1318" s="2">
        <v>1.57000005245209</v>
      </c>
      <c r="G1318" s="2">
        <v>1.35000002384186</v>
      </c>
    </row>
    <row r="1319" spans="1:7" ht="12.75">
      <c r="A1319" t="s">
        <v>9</v>
      </c>
      <c r="B1319">
        <v>46</v>
      </c>
      <c r="C1319" s="2">
        <v>2.4300000667572</v>
      </c>
      <c r="D1319" s="2">
        <v>2.19000005722046</v>
      </c>
      <c r="E1319" s="2">
        <v>1.96000003814697</v>
      </c>
      <c r="F1319" s="2">
        <v>1.73000001907349</v>
      </c>
      <c r="G1319" s="2">
        <v>1.49000000953674</v>
      </c>
    </row>
    <row r="1320" spans="1:7" ht="12.75">
      <c r="A1320" t="s">
        <v>9</v>
      </c>
      <c r="B1320">
        <v>48</v>
      </c>
      <c r="C1320" s="2">
        <v>2.67000007629395</v>
      </c>
      <c r="D1320" s="2">
        <v>2.41000008583069</v>
      </c>
      <c r="E1320" s="2">
        <v>2.15000009536743</v>
      </c>
      <c r="F1320" s="2">
        <v>1.88999998569489</v>
      </c>
      <c r="G1320" s="2">
        <v>1.62999999523163</v>
      </c>
    </row>
    <row r="1321" spans="1:7" ht="12.75">
      <c r="A1321" t="s">
        <v>9</v>
      </c>
      <c r="B1321">
        <v>50</v>
      </c>
      <c r="C1321" s="2">
        <v>2.92000007629395</v>
      </c>
      <c r="D1321" s="2">
        <v>2.63000011444092</v>
      </c>
      <c r="E1321" s="2">
        <v>2.34999990463257</v>
      </c>
      <c r="F1321" s="2">
        <v>2.05999994277954</v>
      </c>
      <c r="G1321" s="2">
        <v>1.77999997138977</v>
      </c>
    </row>
    <row r="1322" spans="1:7" ht="12.75">
      <c r="A1322" t="s">
        <v>9</v>
      </c>
      <c r="B1322">
        <v>52</v>
      </c>
      <c r="C1322" s="2">
        <v>3.17000007629395</v>
      </c>
      <c r="D1322" s="2">
        <v>2.85999989509583</v>
      </c>
      <c r="E1322" s="2">
        <v>2.54999995231628</v>
      </c>
      <c r="F1322" s="2">
        <v>2.24000000953674</v>
      </c>
      <c r="G1322" s="2">
        <v>1.92999994754791</v>
      </c>
    </row>
    <row r="1323" spans="1:7" ht="12.75">
      <c r="A1323" t="s">
        <v>9</v>
      </c>
      <c r="B1323">
        <v>54</v>
      </c>
      <c r="C1323" s="2">
        <v>3.42000007629395</v>
      </c>
      <c r="D1323" s="2">
        <v>3.08999991416931</v>
      </c>
      <c r="E1323" s="2">
        <v>2.75</v>
      </c>
      <c r="F1323" s="2">
        <v>2.42000007629395</v>
      </c>
      <c r="G1323" s="2">
        <v>2.08999991416931</v>
      </c>
    </row>
    <row r="1324" spans="1:7" ht="12.75">
      <c r="A1324" t="s">
        <v>9</v>
      </c>
      <c r="B1324">
        <v>56</v>
      </c>
      <c r="C1324" s="2">
        <v>3.67000007629395</v>
      </c>
      <c r="D1324" s="2">
        <v>3.32999992370605</v>
      </c>
      <c r="E1324" s="2">
        <v>2.96000003814697</v>
      </c>
      <c r="F1324" s="2">
        <v>2.60999989509583</v>
      </c>
      <c r="G1324" s="2">
        <v>2.25</v>
      </c>
    </row>
    <row r="1325" spans="1:7" ht="12.75">
      <c r="A1325" t="s">
        <v>9</v>
      </c>
      <c r="B1325">
        <v>58</v>
      </c>
      <c r="C1325" s="2">
        <v>3.9300000667572</v>
      </c>
      <c r="D1325" s="2">
        <v>3.55999994277954</v>
      </c>
      <c r="E1325" s="2">
        <v>3.17000007629395</v>
      </c>
      <c r="F1325" s="2">
        <v>2.78999996185303</v>
      </c>
      <c r="G1325" s="2">
        <v>2.41000008583069</v>
      </c>
    </row>
    <row r="1326" spans="1:7" ht="12.75">
      <c r="A1326" t="s">
        <v>9</v>
      </c>
      <c r="B1326">
        <v>60</v>
      </c>
      <c r="C1326" s="2">
        <v>4.19999980926514</v>
      </c>
      <c r="D1326" s="2">
        <v>3.79999995231628</v>
      </c>
      <c r="E1326" s="2">
        <v>3.38000011444092</v>
      </c>
      <c r="F1326" s="2">
        <v>2.98000001907349</v>
      </c>
      <c r="G1326" s="2">
        <v>2.5699999332428</v>
      </c>
    </row>
    <row r="1327" spans="1:7" ht="12.75">
      <c r="A1327" t="s">
        <v>9</v>
      </c>
      <c r="B1327">
        <v>62</v>
      </c>
      <c r="C1327" s="2">
        <v>4.46000003814697</v>
      </c>
      <c r="D1327" s="2">
        <v>4.03000020980835</v>
      </c>
      <c r="E1327" s="2">
        <v>3.59999990463257</v>
      </c>
      <c r="F1327" s="2">
        <v>3.17000007629395</v>
      </c>
      <c r="G1327" s="2">
        <v>2.73000001907349</v>
      </c>
    </row>
    <row r="1328" spans="1:7" ht="12.75">
      <c r="A1328" t="s">
        <v>9</v>
      </c>
      <c r="B1328">
        <v>64</v>
      </c>
      <c r="C1328" s="2">
        <v>4.73000001907349</v>
      </c>
      <c r="D1328" s="2">
        <v>4.26999998092651</v>
      </c>
      <c r="E1328" s="2">
        <v>3.80999994277954</v>
      </c>
      <c r="F1328" s="2">
        <v>3.35999989509583</v>
      </c>
      <c r="G1328" s="2">
        <v>2.90000009536743</v>
      </c>
    </row>
    <row r="1329" spans="1:7" ht="12.75">
      <c r="A1329" t="s">
        <v>9</v>
      </c>
      <c r="B1329">
        <v>66</v>
      </c>
      <c r="C1329" s="2">
        <v>4.98999977111816</v>
      </c>
      <c r="D1329" s="2">
        <v>4.51000022888184</v>
      </c>
      <c r="E1329" s="2">
        <v>4.03000020980835</v>
      </c>
      <c r="F1329" s="2">
        <v>3.54999995231628</v>
      </c>
      <c r="G1329" s="2">
        <v>3.05999994277954</v>
      </c>
    </row>
    <row r="1330" spans="1:7" ht="12.75">
      <c r="A1330" t="s">
        <v>9</v>
      </c>
      <c r="B1330">
        <v>68</v>
      </c>
      <c r="C1330" s="2">
        <v>5.26000022888184</v>
      </c>
      <c r="D1330" s="2">
        <v>4.75</v>
      </c>
      <c r="E1330" s="2">
        <v>4.25</v>
      </c>
      <c r="F1330" s="2">
        <v>3.74000000953674</v>
      </c>
      <c r="G1330" s="2">
        <v>3.22000002861023</v>
      </c>
    </row>
    <row r="1331" spans="1:7" ht="12.75">
      <c r="A1331" t="s">
        <v>9</v>
      </c>
      <c r="B1331">
        <v>70</v>
      </c>
      <c r="C1331" s="2">
        <v>5.53000020980835</v>
      </c>
      <c r="D1331" s="2">
        <v>5</v>
      </c>
      <c r="E1331" s="2">
        <v>4.46999979019165</v>
      </c>
      <c r="F1331" s="2">
        <v>3.9300000667572</v>
      </c>
      <c r="G1331" s="2">
        <v>3.38000011444092</v>
      </c>
    </row>
    <row r="1332" spans="1:7" ht="12.75">
      <c r="A1332" t="s">
        <v>9</v>
      </c>
      <c r="B1332">
        <v>72</v>
      </c>
      <c r="C1332" s="2">
        <v>5.80000019073486</v>
      </c>
      <c r="D1332" s="2">
        <v>5.25</v>
      </c>
      <c r="E1332" s="2">
        <v>4.69000005722046</v>
      </c>
      <c r="F1332" s="2">
        <v>4.11999988555908</v>
      </c>
      <c r="G1332" s="2">
        <v>3.54999995231628</v>
      </c>
    </row>
    <row r="1333" spans="1:7" ht="12.75">
      <c r="A1333" t="s">
        <v>9</v>
      </c>
      <c r="B1333">
        <v>74</v>
      </c>
      <c r="C1333" s="2">
        <v>6.07000017166138</v>
      </c>
      <c r="D1333" s="2">
        <v>5.51000022888184</v>
      </c>
      <c r="E1333" s="2">
        <v>4.92000007629395</v>
      </c>
      <c r="F1333" s="2">
        <v>4.30999994277954</v>
      </c>
      <c r="G1333" s="2">
        <v>3.71000003814697</v>
      </c>
    </row>
    <row r="1334" spans="1:7" ht="12.75">
      <c r="A1334" t="s">
        <v>9</v>
      </c>
      <c r="B1334">
        <v>76</v>
      </c>
      <c r="C1334" s="2">
        <v>6.34000015258789</v>
      </c>
      <c r="D1334" s="2">
        <v>5.76999998092651</v>
      </c>
      <c r="E1334" s="2">
        <v>5.1399998664856</v>
      </c>
      <c r="F1334" s="2">
        <v>4.5</v>
      </c>
      <c r="G1334" s="2">
        <v>3.88000011444092</v>
      </c>
    </row>
    <row r="1335" spans="1:7" ht="12.75">
      <c r="A1335" t="s">
        <v>9</v>
      </c>
      <c r="B1335">
        <v>78</v>
      </c>
      <c r="C1335" s="2">
        <v>6.71999979019165</v>
      </c>
      <c r="D1335" s="2">
        <v>6.03000020980835</v>
      </c>
      <c r="E1335" s="2">
        <v>5.36999988555908</v>
      </c>
      <c r="F1335" s="2">
        <v>4.69000005722046</v>
      </c>
      <c r="G1335" s="2">
        <v>4.03999996185303</v>
      </c>
    </row>
    <row r="1336" spans="1:7" ht="12.75">
      <c r="A1336" t="s">
        <v>9</v>
      </c>
      <c r="B1336">
        <v>80</v>
      </c>
      <c r="C1336" s="2">
        <v>7</v>
      </c>
      <c r="D1336" s="2">
        <v>6.30000019073486</v>
      </c>
      <c r="E1336" s="2">
        <v>5.59999990463257</v>
      </c>
      <c r="F1336" s="2">
        <v>4.88000011444092</v>
      </c>
      <c r="G1336" s="2">
        <v>4.19999980926514</v>
      </c>
    </row>
    <row r="1337" spans="1:7" ht="12.75">
      <c r="A1337" t="s">
        <v>9</v>
      </c>
      <c r="B1337">
        <v>82</v>
      </c>
      <c r="C1337" s="2">
        <v>7.27979183197021</v>
      </c>
      <c r="D1337" s="2">
        <v>6.57268285751343</v>
      </c>
      <c r="E1337" s="2">
        <v>5.85933494567871</v>
      </c>
      <c r="F1337" s="2">
        <v>5.10846376419067</v>
      </c>
      <c r="G1337" s="2">
        <v>4.3866868019104</v>
      </c>
    </row>
    <row r="1338" spans="1:7" ht="12.75">
      <c r="A1338" t="s">
        <v>9</v>
      </c>
      <c r="B1338">
        <v>84</v>
      </c>
      <c r="C1338" s="2">
        <v>7.58201694488525</v>
      </c>
      <c r="D1338" s="2">
        <v>6.84619903564453</v>
      </c>
      <c r="E1338" s="2">
        <v>6.10002088546753</v>
      </c>
      <c r="F1338" s="2">
        <v>5.31320095062256</v>
      </c>
      <c r="G1338" s="2">
        <v>4.56063318252563</v>
      </c>
    </row>
    <row r="1339" spans="1:7" ht="12.75">
      <c r="A1339" t="s">
        <v>9</v>
      </c>
      <c r="B1339">
        <v>86</v>
      </c>
      <c r="C1339" s="2">
        <v>7.88878107070923</v>
      </c>
      <c r="D1339" s="2">
        <v>7.12302303314209</v>
      </c>
      <c r="E1339" s="2">
        <v>6.34270811080933</v>
      </c>
      <c r="F1339" s="2">
        <v>5.52147197723389</v>
      </c>
      <c r="G1339" s="2">
        <v>4.7376561164856</v>
      </c>
    </row>
    <row r="1340" spans="1:7" ht="12.75">
      <c r="A1340" t="s">
        <v>9</v>
      </c>
      <c r="B1340">
        <v>88</v>
      </c>
      <c r="C1340" s="2">
        <v>8.20073413848877</v>
      </c>
      <c r="D1340" s="2">
        <v>7.40328884124756</v>
      </c>
      <c r="E1340" s="2">
        <v>6.58738422393799</v>
      </c>
      <c r="F1340" s="2">
        <v>5.73417615890503</v>
      </c>
      <c r="G1340" s="2">
        <v>4.91858720779419</v>
      </c>
    </row>
    <row r="1341" spans="1:7" ht="12.75">
      <c r="A1341" t="s">
        <v>9</v>
      </c>
      <c r="B1341">
        <v>90</v>
      </c>
      <c r="C1341" s="2">
        <v>8.51865386962891</v>
      </c>
      <c r="D1341" s="2">
        <v>7.68715381622314</v>
      </c>
      <c r="E1341" s="2">
        <v>6.8340539932251</v>
      </c>
      <c r="F1341" s="2">
        <v>5.95237684249878</v>
      </c>
      <c r="G1341" s="2">
        <v>5.10440301895142</v>
      </c>
    </row>
    <row r="1342" spans="1:7" ht="12.75">
      <c r="A1342" t="s">
        <v>9</v>
      </c>
      <c r="B1342">
        <v>92</v>
      </c>
      <c r="C1342" s="2">
        <v>8.84345054626465</v>
      </c>
      <c r="D1342" s="2">
        <v>7.97480392456055</v>
      </c>
      <c r="E1342" s="2">
        <v>7.08273983001709</v>
      </c>
      <c r="F1342" s="2">
        <v>6.17731189727783</v>
      </c>
      <c r="G1342" s="2">
        <v>5.29623794555664</v>
      </c>
    </row>
    <row r="1343" spans="1:7" ht="12.75">
      <c r="A1343" t="s">
        <v>9</v>
      </c>
      <c r="B1343">
        <v>94</v>
      </c>
      <c r="C1343" s="2">
        <v>9.17617797851563</v>
      </c>
      <c r="D1343" s="2">
        <v>8.26645469665527</v>
      </c>
      <c r="E1343" s="2">
        <v>7.33348417282104</v>
      </c>
      <c r="F1343" s="2">
        <v>6.41040086746216</v>
      </c>
      <c r="G1343" s="2">
        <v>5.49538707733154</v>
      </c>
    </row>
    <row r="1344" spans="1:7" ht="12.75">
      <c r="A1344" t="s">
        <v>9</v>
      </c>
      <c r="B1344">
        <v>96</v>
      </c>
      <c r="C1344" s="2">
        <v>9.51803112030029</v>
      </c>
      <c r="D1344" s="2">
        <v>8.56234741210938</v>
      </c>
      <c r="E1344" s="2">
        <v>7.58634185791016</v>
      </c>
      <c r="F1344" s="2">
        <v>6.65325307846069</v>
      </c>
      <c r="G1344" s="2">
        <v>5.70331907272339</v>
      </c>
    </row>
    <row r="1345" spans="1:7" ht="12.75">
      <c r="A1345" t="s">
        <v>9</v>
      </c>
      <c r="B1345">
        <v>98</v>
      </c>
      <c r="C1345" s="2">
        <v>9.87036323547363</v>
      </c>
      <c r="D1345" s="2">
        <v>8.86275005340576</v>
      </c>
      <c r="E1345" s="2">
        <v>7.84138917922974</v>
      </c>
      <c r="F1345" s="2">
        <v>6.90768098831177</v>
      </c>
      <c r="G1345" s="2">
        <v>5.92168092727661</v>
      </c>
    </row>
    <row r="1346" spans="1:7" ht="12.75">
      <c r="A1346" t="s">
        <v>9</v>
      </c>
      <c r="B1346">
        <v>100</v>
      </c>
      <c r="C1346" s="2">
        <v>10.2346839904785</v>
      </c>
      <c r="D1346" s="2">
        <v>9.16796207427979</v>
      </c>
      <c r="E1346" s="2">
        <v>8.09871864318848</v>
      </c>
      <c r="F1346" s="2">
        <v>7.17570400238037</v>
      </c>
      <c r="G1346" s="2">
        <v>6.15230798721313</v>
      </c>
    </row>
    <row r="1347" spans="1:7" ht="12.75">
      <c r="A1347" t="s">
        <v>36</v>
      </c>
      <c r="B1347">
        <v>6</v>
      </c>
      <c r="C1347" s="2">
        <v>0.0199999995529652</v>
      </c>
      <c r="D1347" s="2">
        <v>0.0184250008314848</v>
      </c>
      <c r="E1347" s="2">
        <v>0.0149999996647239</v>
      </c>
      <c r="F1347" s="2">
        <v>0.00999999977648258</v>
      </c>
      <c r="G1347" s="2">
        <v>0.00999999977648258</v>
      </c>
    </row>
    <row r="1348" spans="1:7" ht="12.75">
      <c r="A1348" t="s">
        <v>36</v>
      </c>
      <c r="B1348">
        <v>8</v>
      </c>
      <c r="C1348" s="2">
        <v>0.0399999991059303</v>
      </c>
      <c r="D1348" s="2">
        <v>0.0399999991059303</v>
      </c>
      <c r="E1348" s="2">
        <v>0.0299999993294477</v>
      </c>
      <c r="F1348" s="2">
        <v>0.0199999995529652</v>
      </c>
      <c r="G1348" s="2">
        <v>0.0199999995529652</v>
      </c>
    </row>
    <row r="1349" spans="1:7" ht="12.75">
      <c r="A1349" t="s">
        <v>36</v>
      </c>
      <c r="B1349">
        <v>10</v>
      </c>
      <c r="C1349" s="2">
        <v>0.0599999986588955</v>
      </c>
      <c r="D1349" s="2">
        <v>0.053676001727581</v>
      </c>
      <c r="E1349" s="2">
        <v>0.0500000007450581</v>
      </c>
      <c r="F1349" s="2">
        <v>0.0399999991059303</v>
      </c>
      <c r="G1349" s="2">
        <v>0.0299999993294477</v>
      </c>
    </row>
    <row r="1350" spans="1:7" ht="12.75">
      <c r="A1350" t="s">
        <v>36</v>
      </c>
      <c r="B1350">
        <v>12</v>
      </c>
      <c r="C1350" s="2">
        <v>0.100000001490116</v>
      </c>
      <c r="D1350" s="2">
        <v>0.0859609991312027</v>
      </c>
      <c r="E1350" s="2">
        <v>0.0700000002980232</v>
      </c>
      <c r="F1350" s="2">
        <v>0.0599999986588955</v>
      </c>
      <c r="G1350" s="2">
        <v>0.0500000007450581</v>
      </c>
    </row>
    <row r="1351" spans="1:7" ht="12.75">
      <c r="A1351" t="s">
        <v>36</v>
      </c>
      <c r="B1351">
        <v>14</v>
      </c>
      <c r="C1351" s="2">
        <v>0.150000005960464</v>
      </c>
      <c r="D1351" s="2">
        <v>0.129456996917725</v>
      </c>
      <c r="E1351" s="2">
        <v>0.100000001490116</v>
      </c>
      <c r="F1351" s="2">
        <v>0.0900000035762787</v>
      </c>
      <c r="G1351" s="2">
        <v>0.0799999982118607</v>
      </c>
    </row>
    <row r="1352" spans="1:7" ht="12.75">
      <c r="A1352" t="s">
        <v>36</v>
      </c>
      <c r="B1352">
        <v>16</v>
      </c>
      <c r="C1352" s="2">
        <v>0.200000002980232</v>
      </c>
      <c r="D1352" s="2">
        <v>0.180000007152557</v>
      </c>
      <c r="E1352" s="2">
        <v>0.159999996423721</v>
      </c>
      <c r="F1352" s="2">
        <v>0.140000000596046</v>
      </c>
      <c r="G1352" s="2">
        <v>0.119999997317791</v>
      </c>
    </row>
    <row r="1353" spans="1:7" ht="12.75">
      <c r="A1353" t="s">
        <v>36</v>
      </c>
      <c r="B1353">
        <v>18</v>
      </c>
      <c r="C1353" s="2">
        <v>0.280000001192093</v>
      </c>
      <c r="D1353" s="2">
        <v>0.25</v>
      </c>
      <c r="E1353" s="2">
        <v>0.219999998807907</v>
      </c>
      <c r="F1353" s="2">
        <v>0.189999997615814</v>
      </c>
      <c r="G1353" s="2">
        <v>0.159999996423721</v>
      </c>
    </row>
    <row r="1354" spans="1:7" ht="12.75">
      <c r="A1354" t="s">
        <v>36</v>
      </c>
      <c r="B1354">
        <v>20</v>
      </c>
      <c r="C1354" s="2">
        <v>0.370000004768372</v>
      </c>
      <c r="D1354" s="2">
        <v>0.340000003576279</v>
      </c>
      <c r="E1354" s="2">
        <v>0.300000011920929</v>
      </c>
      <c r="F1354" s="2">
        <v>0.259999990463257</v>
      </c>
      <c r="G1354" s="2">
        <v>0.219999998807907</v>
      </c>
    </row>
    <row r="1355" spans="1:7" ht="12.75">
      <c r="A1355" t="s">
        <v>36</v>
      </c>
      <c r="B1355">
        <v>22</v>
      </c>
      <c r="C1355" s="2">
        <v>0.490000009536743</v>
      </c>
      <c r="D1355" s="2">
        <v>0.430000007152557</v>
      </c>
      <c r="E1355" s="2">
        <v>0.379999995231628</v>
      </c>
      <c r="F1355" s="2">
        <v>0.330000013113022</v>
      </c>
      <c r="G1355" s="2">
        <v>0.280000001192093</v>
      </c>
    </row>
    <row r="1356" spans="1:7" ht="12.75">
      <c r="A1356" t="s">
        <v>36</v>
      </c>
      <c r="B1356">
        <v>24</v>
      </c>
      <c r="C1356" s="2">
        <v>0.610000014305115</v>
      </c>
      <c r="D1356" s="2">
        <v>0.550000011920929</v>
      </c>
      <c r="E1356" s="2">
        <v>0.479999989271164</v>
      </c>
      <c r="F1356" s="2">
        <v>0.409999996423721</v>
      </c>
      <c r="G1356" s="2">
        <v>0.349999994039536</v>
      </c>
    </row>
    <row r="1357" spans="1:7" ht="12.75">
      <c r="A1357" t="s">
        <v>36</v>
      </c>
      <c r="B1357">
        <v>26</v>
      </c>
      <c r="C1357" s="2">
        <v>0.75</v>
      </c>
      <c r="D1357" s="2">
        <v>0.670000016689301</v>
      </c>
      <c r="E1357" s="2">
        <v>0.589999973773956</v>
      </c>
      <c r="F1357" s="2">
        <v>0.509999990463257</v>
      </c>
      <c r="G1357" s="2">
        <v>0.430000007152557</v>
      </c>
    </row>
    <row r="1358" spans="1:7" ht="12.75">
      <c r="A1358" t="s">
        <v>36</v>
      </c>
      <c r="B1358">
        <v>28</v>
      </c>
      <c r="C1358" s="2">
        <v>0.910000026226044</v>
      </c>
      <c r="D1358" s="2">
        <v>0.810000002384186</v>
      </c>
      <c r="E1358" s="2">
        <v>0.709999978542328</v>
      </c>
      <c r="F1358" s="2">
        <v>0.620000004768372</v>
      </c>
      <c r="G1358" s="2">
        <v>0.519999980926514</v>
      </c>
    </row>
    <row r="1359" spans="1:7" ht="12.75">
      <c r="A1359" t="s">
        <v>36</v>
      </c>
      <c r="B1359">
        <v>30</v>
      </c>
      <c r="C1359" s="2">
        <v>1.08000004291534</v>
      </c>
      <c r="D1359" s="2">
        <v>0.959999978542328</v>
      </c>
      <c r="E1359" s="2">
        <v>0.839999973773956</v>
      </c>
      <c r="F1359" s="2">
        <v>0.730000019073486</v>
      </c>
      <c r="G1359" s="2">
        <v>0.620000004768372</v>
      </c>
    </row>
    <row r="1360" spans="1:7" ht="12.75">
      <c r="A1360" t="s">
        <v>36</v>
      </c>
      <c r="B1360">
        <v>32</v>
      </c>
      <c r="C1360" s="2">
        <v>1.25999999046326</v>
      </c>
      <c r="D1360" s="2">
        <v>1.12000000476837</v>
      </c>
      <c r="E1360" s="2">
        <v>0.990000009536743</v>
      </c>
      <c r="F1360" s="2">
        <v>0.860000014305115</v>
      </c>
      <c r="G1360" s="2">
        <v>0.720000028610229</v>
      </c>
    </row>
    <row r="1361" spans="1:7" ht="12.75">
      <c r="A1361" t="s">
        <v>36</v>
      </c>
      <c r="B1361">
        <v>34</v>
      </c>
      <c r="C1361" s="2">
        <v>1.46000003814697</v>
      </c>
      <c r="D1361" s="2">
        <v>1.29999995231628</v>
      </c>
      <c r="E1361" s="2">
        <v>1.14999997615814</v>
      </c>
      <c r="F1361" s="2">
        <v>0.990000009536743</v>
      </c>
      <c r="G1361" s="2">
        <v>0.829999983310699</v>
      </c>
    </row>
    <row r="1362" spans="1:7" ht="12.75">
      <c r="A1362" t="s">
        <v>36</v>
      </c>
      <c r="B1362">
        <v>36</v>
      </c>
      <c r="C1362" s="2">
        <v>1.67999994754791</v>
      </c>
      <c r="D1362" s="2">
        <v>1.5</v>
      </c>
      <c r="E1362" s="2">
        <v>1.32000005245209</v>
      </c>
      <c r="F1362" s="2">
        <v>1.13999998569489</v>
      </c>
      <c r="G1362" s="2">
        <v>0.959999978542328</v>
      </c>
    </row>
    <row r="1363" spans="1:7" ht="12.75">
      <c r="A1363" t="s">
        <v>36</v>
      </c>
      <c r="B1363">
        <v>38</v>
      </c>
      <c r="C1363" s="2">
        <v>1.91999995708466</v>
      </c>
      <c r="D1363" s="2">
        <v>1.71000003814697</v>
      </c>
      <c r="E1363" s="2">
        <v>1.5</v>
      </c>
      <c r="F1363" s="2">
        <v>1.29999995231628</v>
      </c>
      <c r="G1363" s="2">
        <v>1.10000002384186</v>
      </c>
    </row>
    <row r="1364" spans="1:7" ht="12.75">
      <c r="A1364" t="s">
        <v>36</v>
      </c>
      <c r="B1364">
        <v>40</v>
      </c>
      <c r="C1364" s="2">
        <v>2.17000007629395</v>
      </c>
      <c r="D1364" s="2">
        <v>1.92999994754791</v>
      </c>
      <c r="E1364" s="2">
        <v>1.70000004768372</v>
      </c>
      <c r="F1364" s="2">
        <v>1.47000002861023</v>
      </c>
      <c r="G1364" s="2">
        <v>1.24000000953674</v>
      </c>
    </row>
    <row r="1365" spans="1:7" ht="12.75">
      <c r="A1365" t="s">
        <v>36</v>
      </c>
      <c r="B1365">
        <v>42</v>
      </c>
      <c r="C1365" s="2">
        <v>2.4300000667572</v>
      </c>
      <c r="D1365" s="2">
        <v>2.17000007629395</v>
      </c>
      <c r="E1365" s="2">
        <v>1.9099999666214</v>
      </c>
      <c r="F1365" s="2">
        <v>1.64999997615814</v>
      </c>
      <c r="G1365" s="2">
        <v>1.38999998569489</v>
      </c>
    </row>
    <row r="1366" spans="1:7" ht="12.75">
      <c r="A1366" t="s">
        <v>36</v>
      </c>
      <c r="B1366">
        <v>44</v>
      </c>
      <c r="C1366" s="2">
        <v>2.71000003814697</v>
      </c>
      <c r="D1366" s="2">
        <v>2.42000007629395</v>
      </c>
      <c r="E1366" s="2">
        <v>2.13000011444092</v>
      </c>
      <c r="F1366" s="2">
        <v>1.8400000333786</v>
      </c>
      <c r="G1366" s="2">
        <v>1.54999995231628</v>
      </c>
    </row>
    <row r="1367" spans="1:7" ht="12.75">
      <c r="A1367" t="s">
        <v>36</v>
      </c>
      <c r="B1367">
        <v>46</v>
      </c>
      <c r="C1367" s="2">
        <v>3</v>
      </c>
      <c r="D1367" s="2">
        <v>2.6800000667572</v>
      </c>
      <c r="E1367" s="2">
        <v>2.35999989509583</v>
      </c>
      <c r="F1367" s="2">
        <v>2.03999996185303</v>
      </c>
      <c r="G1367" s="2">
        <v>1.72000002861023</v>
      </c>
    </row>
    <row r="1368" spans="1:7" ht="12.75">
      <c r="A1368" t="s">
        <v>36</v>
      </c>
      <c r="B1368">
        <v>48</v>
      </c>
      <c r="C1368" s="2">
        <v>3.29999995231628</v>
      </c>
      <c r="D1368" s="2">
        <v>2.95000004768372</v>
      </c>
      <c r="E1368" s="2">
        <v>2.59999990463257</v>
      </c>
      <c r="F1368" s="2">
        <v>2.24000000953674</v>
      </c>
      <c r="G1368" s="2">
        <v>1.88999998569489</v>
      </c>
    </row>
    <row r="1369" spans="1:7" ht="12.75">
      <c r="A1369" t="s">
        <v>36</v>
      </c>
      <c r="B1369">
        <v>50</v>
      </c>
      <c r="C1369" s="2">
        <v>3.63000011444092</v>
      </c>
      <c r="D1369" s="2">
        <v>3.24000000953674</v>
      </c>
      <c r="E1369" s="2">
        <v>2.84999990463257</v>
      </c>
      <c r="F1369" s="2">
        <v>2.46000003814697</v>
      </c>
      <c r="G1369" s="2">
        <v>2.0699999332428</v>
      </c>
    </row>
    <row r="1370" spans="1:7" ht="12.75">
      <c r="A1370" t="s">
        <v>36</v>
      </c>
      <c r="B1370">
        <v>52</v>
      </c>
      <c r="C1370" s="2">
        <v>3.96000003814697</v>
      </c>
      <c r="D1370" s="2">
        <v>3.52999997138977</v>
      </c>
      <c r="E1370" s="2">
        <v>3.10999989509583</v>
      </c>
      <c r="F1370" s="2">
        <v>2.69000005722046</v>
      </c>
      <c r="G1370" s="2">
        <v>2.25999999046326</v>
      </c>
    </row>
    <row r="1371" spans="1:7" ht="12.75">
      <c r="A1371" t="s">
        <v>36</v>
      </c>
      <c r="B1371">
        <v>54</v>
      </c>
      <c r="C1371" s="2">
        <v>4.30000019073486</v>
      </c>
      <c r="D1371" s="2">
        <v>3.83999991416931</v>
      </c>
      <c r="E1371" s="2">
        <v>3.38000011444092</v>
      </c>
      <c r="F1371" s="2">
        <v>2.92000007629395</v>
      </c>
      <c r="G1371" s="2">
        <v>2.46000003814697</v>
      </c>
    </row>
    <row r="1372" spans="1:7" ht="12.75">
      <c r="A1372" t="s">
        <v>36</v>
      </c>
      <c r="B1372">
        <v>56</v>
      </c>
      <c r="C1372" s="2">
        <v>4.65999984741211</v>
      </c>
      <c r="D1372" s="2">
        <v>4.15999984741211</v>
      </c>
      <c r="E1372" s="2">
        <v>3.66000008583069</v>
      </c>
      <c r="F1372" s="2">
        <v>3.16000008583069</v>
      </c>
      <c r="G1372" s="2">
        <v>2.66000008583069</v>
      </c>
    </row>
    <row r="1373" spans="1:7" ht="12.75">
      <c r="A1373" t="s">
        <v>36</v>
      </c>
      <c r="B1373">
        <v>58</v>
      </c>
      <c r="C1373" s="2">
        <v>5.03000020980835</v>
      </c>
      <c r="D1373" s="2">
        <v>4.48999977111816</v>
      </c>
      <c r="E1373" s="2">
        <v>3.95000004768372</v>
      </c>
      <c r="F1373" s="2">
        <v>3.41000008583069</v>
      </c>
      <c r="G1373" s="2">
        <v>2.86999988555908</v>
      </c>
    </row>
    <row r="1374" spans="1:7" ht="12.75">
      <c r="A1374" t="s">
        <v>36</v>
      </c>
      <c r="B1374">
        <v>60</v>
      </c>
      <c r="C1374" s="2">
        <v>5.40000009536743</v>
      </c>
      <c r="D1374" s="2">
        <v>4.82000017166138</v>
      </c>
      <c r="E1374" s="2">
        <v>4.25</v>
      </c>
      <c r="F1374" s="2">
        <v>3.67000007629395</v>
      </c>
      <c r="G1374" s="2">
        <v>3.09999990463257</v>
      </c>
    </row>
    <row r="1375" spans="1:7" ht="12.75">
      <c r="A1375" t="s">
        <v>36</v>
      </c>
      <c r="B1375">
        <v>62</v>
      </c>
      <c r="C1375" s="2">
        <v>5.76999998092651</v>
      </c>
      <c r="D1375" s="2">
        <v>5.15999984741211</v>
      </c>
      <c r="E1375" s="2">
        <v>4.55000019073486</v>
      </c>
      <c r="F1375" s="2">
        <v>3.94000005722046</v>
      </c>
      <c r="G1375" s="2">
        <v>3.33999991416931</v>
      </c>
    </row>
    <row r="1376" spans="1:7" ht="12.75">
      <c r="A1376" t="s">
        <v>36</v>
      </c>
      <c r="B1376">
        <v>64</v>
      </c>
      <c r="C1376" s="2">
        <v>6.15000009536743</v>
      </c>
      <c r="D1376" s="2">
        <v>5.5</v>
      </c>
      <c r="E1376" s="2">
        <v>4.8600001335144</v>
      </c>
      <c r="F1376" s="2">
        <v>4.21000003814697</v>
      </c>
      <c r="G1376" s="2">
        <v>3.57999992370605</v>
      </c>
    </row>
    <row r="1377" spans="1:7" ht="12.75">
      <c r="A1377" t="s">
        <v>36</v>
      </c>
      <c r="B1377">
        <v>66</v>
      </c>
      <c r="C1377" s="2">
        <v>6.53000020980835</v>
      </c>
      <c r="D1377" s="2">
        <v>5.84000015258789</v>
      </c>
      <c r="E1377" s="2">
        <v>5.17000007629395</v>
      </c>
      <c r="F1377" s="2">
        <v>4.5</v>
      </c>
      <c r="G1377" s="2">
        <v>3.82999992370605</v>
      </c>
    </row>
    <row r="1378" spans="1:7" ht="12.75">
      <c r="A1378" t="s">
        <v>36</v>
      </c>
      <c r="B1378">
        <v>68</v>
      </c>
      <c r="C1378" s="2">
        <v>6.92000007629395</v>
      </c>
      <c r="D1378" s="2">
        <v>6.19000005722046</v>
      </c>
      <c r="E1378" s="2">
        <v>5.48999977111816</v>
      </c>
      <c r="F1378" s="2">
        <v>4.78999996185303</v>
      </c>
      <c r="G1378" s="2">
        <v>4.09000015258789</v>
      </c>
    </row>
    <row r="1379" spans="1:7" ht="12.75">
      <c r="A1379" t="s">
        <v>36</v>
      </c>
      <c r="B1379">
        <v>70</v>
      </c>
      <c r="C1379" s="2">
        <v>7.32999992370605</v>
      </c>
      <c r="D1379" s="2">
        <v>6.55999994277954</v>
      </c>
      <c r="E1379" s="2">
        <v>5.82000017166138</v>
      </c>
      <c r="F1379" s="2">
        <v>5.07999992370605</v>
      </c>
      <c r="G1379" s="2">
        <v>4.3600001335144</v>
      </c>
    </row>
    <row r="1380" spans="1:7" ht="12.75">
      <c r="A1380" t="s">
        <v>36</v>
      </c>
      <c r="B1380">
        <v>72</v>
      </c>
      <c r="C1380" s="2">
        <v>7.73999977111816</v>
      </c>
      <c r="D1380" s="2">
        <v>6.92999982833862</v>
      </c>
      <c r="E1380" s="2">
        <v>6.15999984741211</v>
      </c>
      <c r="F1380" s="2">
        <v>5.3899998664856</v>
      </c>
      <c r="G1380" s="2">
        <v>4.6399998664856</v>
      </c>
    </row>
    <row r="1381" spans="1:7" ht="12.75">
      <c r="A1381" t="s">
        <v>36</v>
      </c>
      <c r="B1381">
        <v>74</v>
      </c>
      <c r="C1381" s="2">
        <v>8.14999961853027</v>
      </c>
      <c r="D1381" s="2">
        <v>7.30999994277954</v>
      </c>
      <c r="E1381" s="2">
        <v>6.51000022888184</v>
      </c>
      <c r="F1381" s="2">
        <v>5.71000003814697</v>
      </c>
      <c r="G1381" s="2">
        <v>4.92000007629395</v>
      </c>
    </row>
    <row r="1382" spans="1:7" ht="12.75">
      <c r="A1382" t="s">
        <v>36</v>
      </c>
      <c r="B1382">
        <v>76</v>
      </c>
      <c r="C1382" s="2">
        <v>8.56999969482422</v>
      </c>
      <c r="D1382" s="2">
        <v>7.71000003814697</v>
      </c>
      <c r="E1382" s="2">
        <v>6.8600001335144</v>
      </c>
      <c r="F1382" s="2">
        <v>6.03999996185303</v>
      </c>
      <c r="G1382" s="2">
        <v>5.21000003814697</v>
      </c>
    </row>
    <row r="1383" spans="1:7" ht="12.75">
      <c r="A1383" t="s">
        <v>36</v>
      </c>
      <c r="B1383">
        <v>78</v>
      </c>
      <c r="C1383" s="2">
        <v>9</v>
      </c>
      <c r="D1383" s="2">
        <v>8.11999988555908</v>
      </c>
      <c r="E1383" s="2">
        <v>7.23000001907349</v>
      </c>
      <c r="F1383" s="2">
        <v>6.38000011444092</v>
      </c>
      <c r="G1383" s="2">
        <v>5.5</v>
      </c>
    </row>
    <row r="1384" spans="1:7" ht="12.75">
      <c r="A1384" t="s">
        <v>36</v>
      </c>
      <c r="B1384">
        <v>80</v>
      </c>
      <c r="C1384" s="2">
        <v>9.4399995803833</v>
      </c>
      <c r="D1384" s="2">
        <v>8.52999973297119</v>
      </c>
      <c r="E1384" s="2">
        <v>7.59999990463257</v>
      </c>
      <c r="F1384" s="2">
        <v>6.71999979019165</v>
      </c>
      <c r="G1384" s="2">
        <v>5.80000019073486</v>
      </c>
    </row>
    <row r="1385" spans="1:7" ht="12.75">
      <c r="A1385" t="s">
        <v>36</v>
      </c>
      <c r="B1385">
        <v>82</v>
      </c>
      <c r="C1385" s="2">
        <v>9.88396644592285</v>
      </c>
      <c r="D1385" s="2">
        <v>8.9316577911377</v>
      </c>
      <c r="E1385" s="2">
        <v>7.94446992874146</v>
      </c>
      <c r="F1385" s="2">
        <v>7.03911018371582</v>
      </c>
      <c r="G1385" s="2">
        <v>6.09159421920776</v>
      </c>
    </row>
    <row r="1386" spans="1:7" ht="12.75">
      <c r="A1386" t="s">
        <v>36</v>
      </c>
      <c r="B1386">
        <v>84</v>
      </c>
      <c r="C1386" s="2">
        <v>10.3429641723633</v>
      </c>
      <c r="D1386" s="2">
        <v>9.35073471069336</v>
      </c>
      <c r="E1386" s="2">
        <v>8.31367778778076</v>
      </c>
      <c r="F1386" s="2">
        <v>7.37785291671753</v>
      </c>
      <c r="G1386" s="2">
        <v>6.39478778839111</v>
      </c>
    </row>
    <row r="1387" spans="1:7" ht="12.75">
      <c r="A1387" t="s">
        <v>36</v>
      </c>
      <c r="B1387">
        <v>86</v>
      </c>
      <c r="C1387" s="2">
        <v>10.8160314559937</v>
      </c>
      <c r="D1387" s="2">
        <v>9.77865791320801</v>
      </c>
      <c r="E1387" s="2">
        <v>8.68717861175537</v>
      </c>
      <c r="F1387" s="2">
        <v>7.71811008453369</v>
      </c>
      <c r="G1387" s="2">
        <v>6.69920921325684</v>
      </c>
    </row>
    <row r="1388" spans="1:7" ht="12.75">
      <c r="A1388" t="s">
        <v>36</v>
      </c>
      <c r="B1388">
        <v>88</v>
      </c>
      <c r="C1388" s="2">
        <v>11.3056526184082</v>
      </c>
      <c r="D1388" s="2">
        <v>10.2162322998047</v>
      </c>
      <c r="E1388" s="2">
        <v>9.06480407714844</v>
      </c>
      <c r="F1388" s="2">
        <v>8.05857372283936</v>
      </c>
      <c r="G1388" s="2">
        <v>7.00343179702759</v>
      </c>
    </row>
    <row r="1389" spans="1:7" ht="12.75">
      <c r="A1389" t="s">
        <v>36</v>
      </c>
      <c r="B1389">
        <v>90</v>
      </c>
      <c r="C1389" s="2">
        <v>11.8147163391113</v>
      </c>
      <c r="D1389" s="2">
        <v>10.6644115447998</v>
      </c>
      <c r="E1389" s="2">
        <v>9.44641590118408</v>
      </c>
      <c r="F1389" s="2">
        <v>8.39779186248779</v>
      </c>
      <c r="G1389" s="2">
        <v>7.30586814880371</v>
      </c>
    </row>
    <row r="1390" spans="1:7" ht="12.75">
      <c r="A1390" t="s">
        <v>36</v>
      </c>
      <c r="B1390">
        <v>92</v>
      </c>
      <c r="C1390" s="2">
        <v>12.3465309143066</v>
      </c>
      <c r="D1390" s="2">
        <v>11.1243181228638</v>
      </c>
      <c r="E1390" s="2">
        <v>9.8319149017334</v>
      </c>
      <c r="F1390" s="2">
        <v>8.73416328430176</v>
      </c>
      <c r="G1390" s="2">
        <v>7.6047568321228</v>
      </c>
    </row>
    <row r="1391" spans="1:7" ht="12.75">
      <c r="A1391" t="s">
        <v>36</v>
      </c>
      <c r="B1391">
        <v>94</v>
      </c>
      <c r="C1391" s="2">
        <v>12.9048557281494</v>
      </c>
      <c r="D1391" s="2">
        <v>11.5972375869751</v>
      </c>
      <c r="E1391" s="2">
        <v>10.2212371826172</v>
      </c>
      <c r="F1391" s="2">
        <v>9.06592845916748</v>
      </c>
      <c r="G1391" s="2">
        <v>7.89815807342529</v>
      </c>
    </row>
    <row r="1392" spans="1:7" ht="12.75">
      <c r="A1392" t="s">
        <v>36</v>
      </c>
      <c r="B1392">
        <v>96</v>
      </c>
      <c r="C1392" s="2">
        <v>13.4939184188843</v>
      </c>
      <c r="D1392" s="2">
        <v>12.0846424102783</v>
      </c>
      <c r="E1392" s="2">
        <v>10.6143569946289</v>
      </c>
      <c r="F1392" s="2">
        <v>9.39116191864014</v>
      </c>
      <c r="G1392" s="2">
        <v>8.18393993377686</v>
      </c>
    </row>
    <row r="1393" spans="1:7" ht="12.75">
      <c r="A1393" t="s">
        <v>36</v>
      </c>
      <c r="B1393">
        <v>98</v>
      </c>
      <c r="C1393" s="2">
        <v>14.1184377670288</v>
      </c>
      <c r="D1393" s="2">
        <v>12.5881834030151</v>
      </c>
      <c r="E1393" s="2">
        <v>11.0112934112549</v>
      </c>
      <c r="F1393" s="2">
        <v>9.70776557922363</v>
      </c>
      <c r="G1393" s="2">
        <v>8.45977783203125</v>
      </c>
    </row>
    <row r="1394" spans="1:7" ht="12.75">
      <c r="A1394" t="s">
        <v>36</v>
      </c>
      <c r="B1394">
        <v>100</v>
      </c>
      <c r="C1394" s="2">
        <v>14.7836494445801</v>
      </c>
      <c r="D1394" s="2">
        <v>13.1097116470337</v>
      </c>
      <c r="E1394" s="2">
        <v>11.4121103286743</v>
      </c>
      <c r="F1394" s="2">
        <v>10.0134611129761</v>
      </c>
      <c r="G1394" s="2">
        <v>8.72313785552979</v>
      </c>
    </row>
    <row r="1395" spans="1:7" ht="12.75">
      <c r="A1395" t="s">
        <v>37</v>
      </c>
      <c r="B1395">
        <v>6</v>
      </c>
      <c r="C1395" s="2">
        <v>0.0199999995529652</v>
      </c>
      <c r="D1395" s="2">
        <v>0.0184250008314848</v>
      </c>
      <c r="E1395" s="2">
        <v>0.0149999996647239</v>
      </c>
      <c r="F1395" s="2">
        <v>0.00999999977648258</v>
      </c>
      <c r="G1395" s="2">
        <v>0.00999999977648258</v>
      </c>
    </row>
    <row r="1396" spans="1:7" ht="12.75">
      <c r="A1396" t="s">
        <v>37</v>
      </c>
      <c r="B1396">
        <v>8</v>
      </c>
      <c r="C1396" s="2">
        <v>0.0399999991059303</v>
      </c>
      <c r="D1396" s="2">
        <v>0.0399999991059303</v>
      </c>
      <c r="E1396" s="2">
        <v>0.0299999993294477</v>
      </c>
      <c r="F1396" s="2">
        <v>0.0199999995529652</v>
      </c>
      <c r="G1396" s="2">
        <v>0.0199999995529652</v>
      </c>
    </row>
    <row r="1397" spans="1:7" ht="12.75">
      <c r="A1397" t="s">
        <v>37</v>
      </c>
      <c r="B1397">
        <v>10</v>
      </c>
      <c r="C1397" s="2">
        <v>0.0599999986588955</v>
      </c>
      <c r="D1397" s="2">
        <v>0.053676001727581</v>
      </c>
      <c r="E1397" s="2">
        <v>0.0500000007450581</v>
      </c>
      <c r="F1397" s="2">
        <v>0.0399999991059303</v>
      </c>
      <c r="G1397" s="2">
        <v>0.0299999993294477</v>
      </c>
    </row>
    <row r="1398" spans="1:7" ht="12.75">
      <c r="A1398" t="s">
        <v>37</v>
      </c>
      <c r="B1398">
        <v>12</v>
      </c>
      <c r="C1398" s="2">
        <v>0.100000001490116</v>
      </c>
      <c r="D1398" s="2">
        <v>0.0859609991312027</v>
      </c>
      <c r="E1398" s="2">
        <v>0.0700000002980232</v>
      </c>
      <c r="F1398" s="2">
        <v>0.0599999986588955</v>
      </c>
      <c r="G1398" s="2">
        <v>0.0500000007450581</v>
      </c>
    </row>
    <row r="1399" spans="1:7" ht="12.75">
      <c r="A1399" t="s">
        <v>37</v>
      </c>
      <c r="B1399">
        <v>14</v>
      </c>
      <c r="C1399" s="2">
        <v>0.150000005960464</v>
      </c>
      <c r="D1399" s="2">
        <v>0.129456996917725</v>
      </c>
      <c r="E1399" s="2">
        <v>0.100000001490116</v>
      </c>
      <c r="F1399" s="2">
        <v>0.0900000035762787</v>
      </c>
      <c r="G1399" s="2">
        <v>0.0799999982118607</v>
      </c>
    </row>
    <row r="1400" spans="1:7" ht="12.75">
      <c r="A1400" t="s">
        <v>37</v>
      </c>
      <c r="B1400">
        <v>16</v>
      </c>
      <c r="C1400" s="2">
        <v>0.200000002980232</v>
      </c>
      <c r="D1400" s="2">
        <v>0.180000007152557</v>
      </c>
      <c r="E1400" s="2">
        <v>0.159999996423721</v>
      </c>
      <c r="F1400" s="2">
        <v>0.140000000596046</v>
      </c>
      <c r="G1400" s="2">
        <v>0.119999997317791</v>
      </c>
    </row>
    <row r="1401" spans="1:7" ht="12.75">
      <c r="A1401" t="s">
        <v>37</v>
      </c>
      <c r="B1401">
        <v>18</v>
      </c>
      <c r="C1401" s="2">
        <v>0.280000001192093</v>
      </c>
      <c r="D1401" s="2">
        <v>0.25</v>
      </c>
      <c r="E1401" s="2">
        <v>0.219999998807907</v>
      </c>
      <c r="F1401" s="2">
        <v>0.189999997615814</v>
      </c>
      <c r="G1401" s="2">
        <v>0.159999996423721</v>
      </c>
    </row>
    <row r="1402" spans="1:7" ht="12.75">
      <c r="A1402" t="s">
        <v>37</v>
      </c>
      <c r="B1402">
        <v>20</v>
      </c>
      <c r="C1402" s="2">
        <v>0.370000004768372</v>
      </c>
      <c r="D1402" s="2">
        <v>0.340000003576279</v>
      </c>
      <c r="E1402" s="2">
        <v>0.300000011920929</v>
      </c>
      <c r="F1402" s="2">
        <v>0.259999990463257</v>
      </c>
      <c r="G1402" s="2">
        <v>0.219999998807907</v>
      </c>
    </row>
    <row r="1403" spans="1:7" ht="12.75">
      <c r="A1403" t="s">
        <v>37</v>
      </c>
      <c r="B1403">
        <v>22</v>
      </c>
      <c r="C1403" s="2">
        <v>0.490000009536743</v>
      </c>
      <c r="D1403" s="2">
        <v>0.430000007152557</v>
      </c>
      <c r="E1403" s="2">
        <v>0.379999995231628</v>
      </c>
      <c r="F1403" s="2">
        <v>0.330000013113022</v>
      </c>
      <c r="G1403" s="2">
        <v>0.280000001192093</v>
      </c>
    </row>
    <row r="1404" spans="1:7" ht="12.75">
      <c r="A1404" t="s">
        <v>37</v>
      </c>
      <c r="B1404">
        <v>24</v>
      </c>
      <c r="C1404" s="2">
        <v>0.610000014305115</v>
      </c>
      <c r="D1404" s="2">
        <v>0.550000011920929</v>
      </c>
      <c r="E1404" s="2">
        <v>0.479999989271164</v>
      </c>
      <c r="F1404" s="2">
        <v>0.409999996423721</v>
      </c>
      <c r="G1404" s="2">
        <v>0.349999994039536</v>
      </c>
    </row>
    <row r="1405" spans="1:7" ht="12.75">
      <c r="A1405" t="s">
        <v>37</v>
      </c>
      <c r="B1405">
        <v>26</v>
      </c>
      <c r="C1405" s="2">
        <v>0.75</v>
      </c>
      <c r="D1405" s="2">
        <v>0.670000016689301</v>
      </c>
      <c r="E1405" s="2">
        <v>0.589999973773956</v>
      </c>
      <c r="F1405" s="2">
        <v>0.509999990463257</v>
      </c>
      <c r="G1405" s="2">
        <v>0.430000007152557</v>
      </c>
    </row>
    <row r="1406" spans="1:7" ht="12.75">
      <c r="A1406" t="s">
        <v>37</v>
      </c>
      <c r="B1406">
        <v>28</v>
      </c>
      <c r="C1406" s="2">
        <v>0.910000026226044</v>
      </c>
      <c r="D1406" s="2">
        <v>0.810000002384186</v>
      </c>
      <c r="E1406" s="2">
        <v>0.709999978542328</v>
      </c>
      <c r="F1406" s="2">
        <v>0.620000004768372</v>
      </c>
      <c r="G1406" s="2">
        <v>0.519999980926514</v>
      </c>
    </row>
    <row r="1407" spans="1:7" ht="12.75">
      <c r="A1407" t="s">
        <v>37</v>
      </c>
      <c r="B1407">
        <v>30</v>
      </c>
      <c r="C1407" s="2">
        <v>1.08000004291534</v>
      </c>
      <c r="D1407" s="2">
        <v>0.959999978542328</v>
      </c>
      <c r="E1407" s="2">
        <v>0.839999973773956</v>
      </c>
      <c r="F1407" s="2">
        <v>0.730000019073486</v>
      </c>
      <c r="G1407" s="2">
        <v>0.620000004768372</v>
      </c>
    </row>
    <row r="1408" spans="1:7" ht="12.75">
      <c r="A1408" t="s">
        <v>37</v>
      </c>
      <c r="B1408">
        <v>32</v>
      </c>
      <c r="C1408" s="2">
        <v>1.25999999046326</v>
      </c>
      <c r="D1408" s="2">
        <v>1.12000000476837</v>
      </c>
      <c r="E1408" s="2">
        <v>0.990000009536743</v>
      </c>
      <c r="F1408" s="2">
        <v>0.860000014305115</v>
      </c>
      <c r="G1408" s="2">
        <v>0.720000028610229</v>
      </c>
    </row>
    <row r="1409" spans="1:7" ht="12.75">
      <c r="A1409" t="s">
        <v>37</v>
      </c>
      <c r="B1409">
        <v>34</v>
      </c>
      <c r="C1409" s="2">
        <v>1.46000003814697</v>
      </c>
      <c r="D1409" s="2">
        <v>1.29999995231628</v>
      </c>
      <c r="E1409" s="2">
        <v>1.14999997615814</v>
      </c>
      <c r="F1409" s="2">
        <v>0.990000009536743</v>
      </c>
      <c r="G1409" s="2">
        <v>0.829999983310699</v>
      </c>
    </row>
    <row r="1410" spans="1:7" ht="12.75">
      <c r="A1410" t="s">
        <v>37</v>
      </c>
      <c r="B1410">
        <v>36</v>
      </c>
      <c r="C1410" s="2">
        <v>1.67999994754791</v>
      </c>
      <c r="D1410" s="2">
        <v>1.5</v>
      </c>
      <c r="E1410" s="2">
        <v>1.32000005245209</v>
      </c>
      <c r="F1410" s="2">
        <v>1.13999998569489</v>
      </c>
      <c r="G1410" s="2">
        <v>0.959999978542328</v>
      </c>
    </row>
    <row r="1411" spans="1:7" ht="12.75">
      <c r="A1411" t="s">
        <v>37</v>
      </c>
      <c r="B1411">
        <v>38</v>
      </c>
      <c r="C1411" s="2">
        <v>1.91999995708466</v>
      </c>
      <c r="D1411" s="2">
        <v>1.71000003814697</v>
      </c>
      <c r="E1411" s="2">
        <v>1.5</v>
      </c>
      <c r="F1411" s="2">
        <v>1.29999995231628</v>
      </c>
      <c r="G1411" s="2">
        <v>1.10000002384186</v>
      </c>
    </row>
    <row r="1412" spans="1:7" ht="12.75">
      <c r="A1412" t="s">
        <v>37</v>
      </c>
      <c r="B1412">
        <v>40</v>
      </c>
      <c r="C1412" s="2">
        <v>2.17000007629395</v>
      </c>
      <c r="D1412" s="2">
        <v>1.92999994754791</v>
      </c>
      <c r="E1412" s="2">
        <v>1.70000004768372</v>
      </c>
      <c r="F1412" s="2">
        <v>1.47000002861023</v>
      </c>
      <c r="G1412" s="2">
        <v>1.24000000953674</v>
      </c>
    </row>
    <row r="1413" spans="1:7" ht="12.75">
      <c r="A1413" t="s">
        <v>37</v>
      </c>
      <c r="B1413">
        <v>42</v>
      </c>
      <c r="C1413" s="2">
        <v>2.4300000667572</v>
      </c>
      <c r="D1413" s="2">
        <v>2.17000007629395</v>
      </c>
      <c r="E1413" s="2">
        <v>1.9099999666214</v>
      </c>
      <c r="F1413" s="2">
        <v>1.64999997615814</v>
      </c>
      <c r="G1413" s="2">
        <v>1.38999998569489</v>
      </c>
    </row>
    <row r="1414" spans="1:7" ht="12.75">
      <c r="A1414" t="s">
        <v>37</v>
      </c>
      <c r="B1414">
        <v>44</v>
      </c>
      <c r="C1414" s="2">
        <v>2.71000003814697</v>
      </c>
      <c r="D1414" s="2">
        <v>2.42000007629395</v>
      </c>
      <c r="E1414" s="2">
        <v>2.13000011444092</v>
      </c>
      <c r="F1414" s="2">
        <v>1.8400000333786</v>
      </c>
      <c r="G1414" s="2">
        <v>1.54999995231628</v>
      </c>
    </row>
    <row r="1415" spans="1:7" ht="12.75">
      <c r="A1415" t="s">
        <v>37</v>
      </c>
      <c r="B1415">
        <v>46</v>
      </c>
      <c r="C1415" s="2">
        <v>3</v>
      </c>
      <c r="D1415" s="2">
        <v>2.6800000667572</v>
      </c>
      <c r="E1415" s="2">
        <v>2.35999989509583</v>
      </c>
      <c r="F1415" s="2">
        <v>2.03999996185303</v>
      </c>
      <c r="G1415" s="2">
        <v>1.72000002861023</v>
      </c>
    </row>
    <row r="1416" spans="1:7" ht="12.75">
      <c r="A1416" t="s">
        <v>37</v>
      </c>
      <c r="B1416">
        <v>48</v>
      </c>
      <c r="C1416" s="2">
        <v>3.29999995231628</v>
      </c>
      <c r="D1416" s="2">
        <v>2.95000004768372</v>
      </c>
      <c r="E1416" s="2">
        <v>2.59999990463257</v>
      </c>
      <c r="F1416" s="2">
        <v>2.24000000953674</v>
      </c>
      <c r="G1416" s="2">
        <v>1.88999998569489</v>
      </c>
    </row>
    <row r="1417" spans="1:7" ht="12.75">
      <c r="A1417" t="s">
        <v>37</v>
      </c>
      <c r="B1417">
        <v>50</v>
      </c>
      <c r="C1417" s="2">
        <v>3.63000011444092</v>
      </c>
      <c r="D1417" s="2">
        <v>3.24000000953674</v>
      </c>
      <c r="E1417" s="2">
        <v>2.84999990463257</v>
      </c>
      <c r="F1417" s="2">
        <v>2.46000003814697</v>
      </c>
      <c r="G1417" s="2">
        <v>2.0699999332428</v>
      </c>
    </row>
    <row r="1418" spans="1:7" ht="12.75">
      <c r="A1418" t="s">
        <v>37</v>
      </c>
      <c r="B1418">
        <v>52</v>
      </c>
      <c r="C1418" s="2">
        <v>3.96000003814697</v>
      </c>
      <c r="D1418" s="2">
        <v>3.52999997138977</v>
      </c>
      <c r="E1418" s="2">
        <v>3.10999989509583</v>
      </c>
      <c r="F1418" s="2">
        <v>2.69000005722046</v>
      </c>
      <c r="G1418" s="2">
        <v>2.25999999046326</v>
      </c>
    </row>
    <row r="1419" spans="1:7" ht="12.75">
      <c r="A1419" t="s">
        <v>37</v>
      </c>
      <c r="B1419">
        <v>54</v>
      </c>
      <c r="C1419" s="2">
        <v>4.30000019073486</v>
      </c>
      <c r="D1419" s="2">
        <v>3.83999991416931</v>
      </c>
      <c r="E1419" s="2">
        <v>3.38000011444092</v>
      </c>
      <c r="F1419" s="2">
        <v>2.92000007629395</v>
      </c>
      <c r="G1419" s="2">
        <v>2.46000003814697</v>
      </c>
    </row>
    <row r="1420" spans="1:7" ht="12.75">
      <c r="A1420" t="s">
        <v>37</v>
      </c>
      <c r="B1420">
        <v>56</v>
      </c>
      <c r="C1420" s="2">
        <v>4.65999984741211</v>
      </c>
      <c r="D1420" s="2">
        <v>4.15999984741211</v>
      </c>
      <c r="E1420" s="2">
        <v>3.66000008583069</v>
      </c>
      <c r="F1420" s="2">
        <v>3.16000008583069</v>
      </c>
      <c r="G1420" s="2">
        <v>2.66000008583069</v>
      </c>
    </row>
    <row r="1421" spans="1:7" ht="12.75">
      <c r="A1421" t="s">
        <v>37</v>
      </c>
      <c r="B1421">
        <v>58</v>
      </c>
      <c r="C1421" s="2">
        <v>5.03000020980835</v>
      </c>
      <c r="D1421" s="2">
        <v>4.48999977111816</v>
      </c>
      <c r="E1421" s="2">
        <v>3.95000004768372</v>
      </c>
      <c r="F1421" s="2">
        <v>3.41000008583069</v>
      </c>
      <c r="G1421" s="2">
        <v>2.86999988555908</v>
      </c>
    </row>
    <row r="1422" spans="1:7" ht="12.75">
      <c r="A1422" t="s">
        <v>37</v>
      </c>
      <c r="B1422">
        <v>60</v>
      </c>
      <c r="C1422" s="2">
        <v>5.40000009536743</v>
      </c>
      <c r="D1422" s="2">
        <v>4.82000017166138</v>
      </c>
      <c r="E1422" s="2">
        <v>4.25</v>
      </c>
      <c r="F1422" s="2">
        <v>3.67000007629395</v>
      </c>
      <c r="G1422" s="2">
        <v>3.09999990463257</v>
      </c>
    </row>
    <row r="1423" spans="1:7" ht="12.75">
      <c r="A1423" t="s">
        <v>37</v>
      </c>
      <c r="B1423">
        <v>62</v>
      </c>
      <c r="C1423" s="2">
        <v>5.76999998092651</v>
      </c>
      <c r="D1423" s="2">
        <v>5.15999984741211</v>
      </c>
      <c r="E1423" s="2">
        <v>4.55000019073486</v>
      </c>
      <c r="F1423" s="2">
        <v>3.94000005722046</v>
      </c>
      <c r="G1423" s="2">
        <v>3.33999991416931</v>
      </c>
    </row>
    <row r="1424" spans="1:7" ht="12.75">
      <c r="A1424" t="s">
        <v>37</v>
      </c>
      <c r="B1424">
        <v>64</v>
      </c>
      <c r="C1424" s="2">
        <v>6.15000009536743</v>
      </c>
      <c r="D1424" s="2">
        <v>5.5</v>
      </c>
      <c r="E1424" s="2">
        <v>4.8600001335144</v>
      </c>
      <c r="F1424" s="2">
        <v>4.21000003814697</v>
      </c>
      <c r="G1424" s="2">
        <v>3.57999992370605</v>
      </c>
    </row>
    <row r="1425" spans="1:7" ht="12.75">
      <c r="A1425" t="s">
        <v>37</v>
      </c>
      <c r="B1425">
        <v>66</v>
      </c>
      <c r="C1425" s="2">
        <v>6.53000020980835</v>
      </c>
      <c r="D1425" s="2">
        <v>5.84000015258789</v>
      </c>
      <c r="E1425" s="2">
        <v>5.17000007629395</v>
      </c>
      <c r="F1425" s="2">
        <v>4.5</v>
      </c>
      <c r="G1425" s="2">
        <v>3.82999992370605</v>
      </c>
    </row>
    <row r="1426" spans="1:7" ht="12.75">
      <c r="A1426" t="s">
        <v>37</v>
      </c>
      <c r="B1426">
        <v>68</v>
      </c>
      <c r="C1426" s="2">
        <v>6.92000007629395</v>
      </c>
      <c r="D1426" s="2">
        <v>6.19000005722046</v>
      </c>
      <c r="E1426" s="2">
        <v>5.48999977111816</v>
      </c>
      <c r="F1426" s="2">
        <v>4.78999996185303</v>
      </c>
      <c r="G1426" s="2">
        <v>4.09000015258789</v>
      </c>
    </row>
    <row r="1427" spans="1:7" ht="12.75">
      <c r="A1427" t="s">
        <v>37</v>
      </c>
      <c r="B1427">
        <v>70</v>
      </c>
      <c r="C1427" s="2">
        <v>7.32999992370605</v>
      </c>
      <c r="D1427" s="2">
        <v>6.55999994277954</v>
      </c>
      <c r="E1427" s="2">
        <v>5.82000017166138</v>
      </c>
      <c r="F1427" s="2">
        <v>5.07999992370605</v>
      </c>
      <c r="G1427" s="2">
        <v>4.3600001335144</v>
      </c>
    </row>
    <row r="1428" spans="1:7" ht="12.75">
      <c r="A1428" t="s">
        <v>37</v>
      </c>
      <c r="B1428">
        <v>72</v>
      </c>
      <c r="C1428" s="2">
        <v>7.73999977111816</v>
      </c>
      <c r="D1428" s="2">
        <v>6.92999982833862</v>
      </c>
      <c r="E1428" s="2">
        <v>6.15999984741211</v>
      </c>
      <c r="F1428" s="2">
        <v>5.3899998664856</v>
      </c>
      <c r="G1428" s="2">
        <v>4.6399998664856</v>
      </c>
    </row>
    <row r="1429" spans="1:7" ht="12.75">
      <c r="A1429" t="s">
        <v>37</v>
      </c>
      <c r="B1429">
        <v>74</v>
      </c>
      <c r="C1429" s="2">
        <v>8.14999961853027</v>
      </c>
      <c r="D1429" s="2">
        <v>7.30999994277954</v>
      </c>
      <c r="E1429" s="2">
        <v>6.51000022888184</v>
      </c>
      <c r="F1429" s="2">
        <v>5.71000003814697</v>
      </c>
      <c r="G1429" s="2">
        <v>4.92000007629395</v>
      </c>
    </row>
    <row r="1430" spans="1:7" ht="12.75">
      <c r="A1430" t="s">
        <v>37</v>
      </c>
      <c r="B1430">
        <v>76</v>
      </c>
      <c r="C1430" s="2">
        <v>8.56999969482422</v>
      </c>
      <c r="D1430" s="2">
        <v>7.71000003814697</v>
      </c>
      <c r="E1430" s="2">
        <v>6.8600001335144</v>
      </c>
      <c r="F1430" s="2">
        <v>6.03999996185303</v>
      </c>
      <c r="G1430" s="2">
        <v>5.21000003814697</v>
      </c>
    </row>
    <row r="1431" spans="1:7" ht="12.75">
      <c r="A1431" t="s">
        <v>37</v>
      </c>
      <c r="B1431">
        <v>78</v>
      </c>
      <c r="C1431" s="2">
        <v>9</v>
      </c>
      <c r="D1431" s="2">
        <v>8.11999988555908</v>
      </c>
      <c r="E1431" s="2">
        <v>7.23000001907349</v>
      </c>
      <c r="F1431" s="2">
        <v>6.38000011444092</v>
      </c>
      <c r="G1431" s="2">
        <v>5.5</v>
      </c>
    </row>
    <row r="1432" spans="1:7" ht="12.75">
      <c r="A1432" t="s">
        <v>37</v>
      </c>
      <c r="B1432">
        <v>80</v>
      </c>
      <c r="C1432" s="2">
        <v>9.4399995803833</v>
      </c>
      <c r="D1432" s="2">
        <v>8.52999973297119</v>
      </c>
      <c r="E1432" s="2">
        <v>7.59999990463257</v>
      </c>
      <c r="F1432" s="2">
        <v>6.71999979019165</v>
      </c>
      <c r="G1432" s="2">
        <v>5.80000019073486</v>
      </c>
    </row>
    <row r="1433" spans="1:7" ht="12.75">
      <c r="A1433" t="s">
        <v>37</v>
      </c>
      <c r="B1433">
        <v>82</v>
      </c>
      <c r="C1433" s="2">
        <v>9.88396644592285</v>
      </c>
      <c r="D1433" s="2">
        <v>8.9316577911377</v>
      </c>
      <c r="E1433" s="2">
        <v>7.94446992874146</v>
      </c>
      <c r="F1433" s="2">
        <v>7.03911018371582</v>
      </c>
      <c r="G1433" s="2">
        <v>6.09159421920776</v>
      </c>
    </row>
    <row r="1434" spans="1:7" ht="12.75">
      <c r="A1434" t="s">
        <v>37</v>
      </c>
      <c r="B1434">
        <v>84</v>
      </c>
      <c r="C1434" s="2">
        <v>10.3429641723633</v>
      </c>
      <c r="D1434" s="2">
        <v>9.35073471069336</v>
      </c>
      <c r="E1434" s="2">
        <v>8.31367778778076</v>
      </c>
      <c r="F1434" s="2">
        <v>7.37785291671753</v>
      </c>
      <c r="G1434" s="2">
        <v>6.39478778839111</v>
      </c>
    </row>
    <row r="1435" spans="1:7" ht="12.75">
      <c r="A1435" t="s">
        <v>37</v>
      </c>
      <c r="B1435">
        <v>86</v>
      </c>
      <c r="C1435" s="2">
        <v>10.8160314559937</v>
      </c>
      <c r="D1435" s="2">
        <v>9.77865791320801</v>
      </c>
      <c r="E1435" s="2">
        <v>8.68717861175537</v>
      </c>
      <c r="F1435" s="2">
        <v>7.71811008453369</v>
      </c>
      <c r="G1435" s="2">
        <v>6.69920921325684</v>
      </c>
    </row>
    <row r="1436" spans="1:7" ht="12.75">
      <c r="A1436" t="s">
        <v>37</v>
      </c>
      <c r="B1436">
        <v>88</v>
      </c>
      <c r="C1436" s="2">
        <v>11.3056526184082</v>
      </c>
      <c r="D1436" s="2">
        <v>10.2162322998047</v>
      </c>
      <c r="E1436" s="2">
        <v>9.06480407714844</v>
      </c>
      <c r="F1436" s="2">
        <v>8.05857372283936</v>
      </c>
      <c r="G1436" s="2">
        <v>7.00343179702759</v>
      </c>
    </row>
    <row r="1437" spans="1:7" ht="12.75">
      <c r="A1437" t="s">
        <v>37</v>
      </c>
      <c r="B1437">
        <v>90</v>
      </c>
      <c r="C1437" s="2">
        <v>11.8147163391113</v>
      </c>
      <c r="D1437" s="2">
        <v>10.6644115447998</v>
      </c>
      <c r="E1437" s="2">
        <v>9.44641590118408</v>
      </c>
      <c r="F1437" s="2">
        <v>8.39779186248779</v>
      </c>
      <c r="G1437" s="2">
        <v>7.30586814880371</v>
      </c>
    </row>
    <row r="1438" spans="1:7" ht="12.75">
      <c r="A1438" t="s">
        <v>37</v>
      </c>
      <c r="B1438">
        <v>92</v>
      </c>
      <c r="C1438" s="2">
        <v>12.3465309143066</v>
      </c>
      <c r="D1438" s="2">
        <v>11.1243181228638</v>
      </c>
      <c r="E1438" s="2">
        <v>9.8319149017334</v>
      </c>
      <c r="F1438" s="2">
        <v>8.73416328430176</v>
      </c>
      <c r="G1438" s="2">
        <v>7.6047568321228</v>
      </c>
    </row>
    <row r="1439" spans="1:7" ht="12.75">
      <c r="A1439" t="s">
        <v>37</v>
      </c>
      <c r="B1439">
        <v>94</v>
      </c>
      <c r="C1439" s="2">
        <v>12.9048557281494</v>
      </c>
      <c r="D1439" s="2">
        <v>11.5972375869751</v>
      </c>
      <c r="E1439" s="2">
        <v>10.2212371826172</v>
      </c>
      <c r="F1439" s="2">
        <v>9.06592845916748</v>
      </c>
      <c r="G1439" s="2">
        <v>7.89815807342529</v>
      </c>
    </row>
    <row r="1440" spans="1:7" ht="12.75">
      <c r="A1440" t="s">
        <v>37</v>
      </c>
      <c r="B1440">
        <v>96</v>
      </c>
      <c r="C1440" s="2">
        <v>13.4939184188843</v>
      </c>
      <c r="D1440" s="2">
        <v>12.0846424102783</v>
      </c>
      <c r="E1440" s="2">
        <v>10.6143569946289</v>
      </c>
      <c r="F1440" s="2">
        <v>9.39116191864014</v>
      </c>
      <c r="G1440" s="2">
        <v>8.18393993377686</v>
      </c>
    </row>
    <row r="1441" spans="1:7" ht="12.75">
      <c r="A1441" t="s">
        <v>37</v>
      </c>
      <c r="B1441">
        <v>98</v>
      </c>
      <c r="C1441" s="2">
        <v>14.1184377670288</v>
      </c>
      <c r="D1441" s="2">
        <v>12.5881834030151</v>
      </c>
      <c r="E1441" s="2">
        <v>11.0112934112549</v>
      </c>
      <c r="F1441" s="2">
        <v>9.70776557922363</v>
      </c>
      <c r="G1441" s="2">
        <v>8.45977783203125</v>
      </c>
    </row>
    <row r="1442" spans="1:7" ht="12.75">
      <c r="A1442" t="s">
        <v>37</v>
      </c>
      <c r="B1442">
        <v>100</v>
      </c>
      <c r="C1442" s="2">
        <v>14.7836494445801</v>
      </c>
      <c r="D1442" s="2">
        <v>13.1097116470337</v>
      </c>
      <c r="E1442" s="2">
        <v>11.4121103286743</v>
      </c>
      <c r="F1442" s="2">
        <v>10.0134611129761</v>
      </c>
      <c r="G1442" s="2">
        <v>8.72313785552979</v>
      </c>
    </row>
    <row r="1443" spans="1:7" ht="12.75">
      <c r="A1443" t="s">
        <v>38</v>
      </c>
      <c r="B1443">
        <v>6</v>
      </c>
      <c r="C1443" s="2">
        <v>0.0199999995529652</v>
      </c>
      <c r="D1443" s="2">
        <v>0.0184250008314848</v>
      </c>
      <c r="E1443" s="2">
        <v>0.0149999996647239</v>
      </c>
      <c r="F1443" s="2">
        <v>0.00999999977648258</v>
      </c>
      <c r="G1443" s="2">
        <v>0.00999999977648258</v>
      </c>
    </row>
    <row r="1444" spans="1:7" ht="12.75">
      <c r="A1444" t="s">
        <v>38</v>
      </c>
      <c r="B1444">
        <v>8</v>
      </c>
      <c r="C1444" s="2">
        <v>0.0399999991059303</v>
      </c>
      <c r="D1444" s="2">
        <v>0.0399999991059303</v>
      </c>
      <c r="E1444" s="2">
        <v>0.0299999993294477</v>
      </c>
      <c r="F1444" s="2">
        <v>0.0199999995529652</v>
      </c>
      <c r="G1444" s="2">
        <v>0.0199999995529652</v>
      </c>
    </row>
    <row r="1445" spans="1:7" ht="12.75">
      <c r="A1445" t="s">
        <v>38</v>
      </c>
      <c r="B1445">
        <v>10</v>
      </c>
      <c r="C1445" s="2">
        <v>0.0599999986588955</v>
      </c>
      <c r="D1445" s="2">
        <v>0.053676001727581</v>
      </c>
      <c r="E1445" s="2">
        <v>0.0500000007450581</v>
      </c>
      <c r="F1445" s="2">
        <v>0.0399999991059303</v>
      </c>
      <c r="G1445" s="2">
        <v>0.0299999993294477</v>
      </c>
    </row>
    <row r="1446" spans="1:7" ht="12.75">
      <c r="A1446" t="s">
        <v>38</v>
      </c>
      <c r="B1446">
        <v>12</v>
      </c>
      <c r="C1446" s="2">
        <v>0.100000001490116</v>
      </c>
      <c r="D1446" s="2">
        <v>0.0859609991312027</v>
      </c>
      <c r="E1446" s="2">
        <v>0.0700000002980232</v>
      </c>
      <c r="F1446" s="2">
        <v>0.0599999986588955</v>
      </c>
      <c r="G1446" s="2">
        <v>0.0500000007450581</v>
      </c>
    </row>
    <row r="1447" spans="1:7" ht="12.75">
      <c r="A1447" t="s">
        <v>38</v>
      </c>
      <c r="B1447">
        <v>14</v>
      </c>
      <c r="C1447" s="2">
        <v>0.150000005960464</v>
      </c>
      <c r="D1447" s="2">
        <v>0.129456996917725</v>
      </c>
      <c r="E1447" s="2">
        <v>0.100000001490116</v>
      </c>
      <c r="F1447" s="2">
        <v>0.0900000035762787</v>
      </c>
      <c r="G1447" s="2">
        <v>0.0799999982118607</v>
      </c>
    </row>
    <row r="1448" spans="1:7" ht="12.75">
      <c r="A1448" t="s">
        <v>38</v>
      </c>
      <c r="B1448">
        <v>16</v>
      </c>
      <c r="C1448" s="2">
        <v>0.200000002980232</v>
      </c>
      <c r="D1448" s="2">
        <v>0.180000007152557</v>
      </c>
      <c r="E1448" s="2">
        <v>0.159999996423721</v>
      </c>
      <c r="F1448" s="2">
        <v>0.140000000596046</v>
      </c>
      <c r="G1448" s="2">
        <v>0.119999997317791</v>
      </c>
    </row>
    <row r="1449" spans="1:7" ht="12.75">
      <c r="A1449" t="s">
        <v>38</v>
      </c>
      <c r="B1449">
        <v>18</v>
      </c>
      <c r="C1449" s="2">
        <v>0.280000001192093</v>
      </c>
      <c r="D1449" s="2">
        <v>0.25</v>
      </c>
      <c r="E1449" s="2">
        <v>0.219999998807907</v>
      </c>
      <c r="F1449" s="2">
        <v>0.189999997615814</v>
      </c>
      <c r="G1449" s="2">
        <v>0.159999996423721</v>
      </c>
    </row>
    <row r="1450" spans="1:7" ht="12.75">
      <c r="A1450" t="s">
        <v>38</v>
      </c>
      <c r="B1450">
        <v>20</v>
      </c>
      <c r="C1450" s="2">
        <v>0.370000004768372</v>
      </c>
      <c r="D1450" s="2">
        <v>0.340000003576279</v>
      </c>
      <c r="E1450" s="2">
        <v>0.300000011920929</v>
      </c>
      <c r="F1450" s="2">
        <v>0.259999990463257</v>
      </c>
      <c r="G1450" s="2">
        <v>0.219999998807907</v>
      </c>
    </row>
    <row r="1451" spans="1:7" ht="12.75">
      <c r="A1451" t="s">
        <v>38</v>
      </c>
      <c r="B1451">
        <v>22</v>
      </c>
      <c r="C1451" s="2">
        <v>0.490000009536743</v>
      </c>
      <c r="D1451" s="2">
        <v>0.430000007152557</v>
      </c>
      <c r="E1451" s="2">
        <v>0.379999995231628</v>
      </c>
      <c r="F1451" s="2">
        <v>0.330000013113022</v>
      </c>
      <c r="G1451" s="2">
        <v>0.280000001192093</v>
      </c>
    </row>
    <row r="1452" spans="1:7" ht="12.75">
      <c r="A1452" t="s">
        <v>38</v>
      </c>
      <c r="B1452">
        <v>24</v>
      </c>
      <c r="C1452" s="2">
        <v>0.610000014305115</v>
      </c>
      <c r="D1452" s="2">
        <v>0.550000011920929</v>
      </c>
      <c r="E1452" s="2">
        <v>0.479999989271164</v>
      </c>
      <c r="F1452" s="2">
        <v>0.409999996423721</v>
      </c>
      <c r="G1452" s="2">
        <v>0.349999994039536</v>
      </c>
    </row>
    <row r="1453" spans="1:7" ht="12.75">
      <c r="A1453" t="s">
        <v>38</v>
      </c>
      <c r="B1453">
        <v>26</v>
      </c>
      <c r="C1453" s="2">
        <v>0.75</v>
      </c>
      <c r="D1453" s="2">
        <v>0.670000016689301</v>
      </c>
      <c r="E1453" s="2">
        <v>0.589999973773956</v>
      </c>
      <c r="F1453" s="2">
        <v>0.509999990463257</v>
      </c>
      <c r="G1453" s="2">
        <v>0.430000007152557</v>
      </c>
    </row>
    <row r="1454" spans="1:7" ht="12.75">
      <c r="A1454" t="s">
        <v>38</v>
      </c>
      <c r="B1454">
        <v>28</v>
      </c>
      <c r="C1454" s="2">
        <v>0.910000026226044</v>
      </c>
      <c r="D1454" s="2">
        <v>0.810000002384186</v>
      </c>
      <c r="E1454" s="2">
        <v>0.709999978542328</v>
      </c>
      <c r="F1454" s="2">
        <v>0.620000004768372</v>
      </c>
      <c r="G1454" s="2">
        <v>0.519999980926514</v>
      </c>
    </row>
    <row r="1455" spans="1:7" ht="12.75">
      <c r="A1455" t="s">
        <v>38</v>
      </c>
      <c r="B1455">
        <v>30</v>
      </c>
      <c r="C1455" s="2">
        <v>1.08000004291534</v>
      </c>
      <c r="D1455" s="2">
        <v>0.959999978542328</v>
      </c>
      <c r="E1455" s="2">
        <v>0.839999973773956</v>
      </c>
      <c r="F1455" s="2">
        <v>0.730000019073486</v>
      </c>
      <c r="G1455" s="2">
        <v>0.620000004768372</v>
      </c>
    </row>
    <row r="1456" spans="1:7" ht="12.75">
      <c r="A1456" t="s">
        <v>38</v>
      </c>
      <c r="B1456">
        <v>32</v>
      </c>
      <c r="C1456" s="2">
        <v>1.25999999046326</v>
      </c>
      <c r="D1456" s="2">
        <v>1.12000000476837</v>
      </c>
      <c r="E1456" s="2">
        <v>0.990000009536743</v>
      </c>
      <c r="F1456" s="2">
        <v>0.860000014305115</v>
      </c>
      <c r="G1456" s="2">
        <v>0.720000028610229</v>
      </c>
    </row>
    <row r="1457" spans="1:7" ht="12.75">
      <c r="A1457" t="s">
        <v>38</v>
      </c>
      <c r="B1457">
        <v>34</v>
      </c>
      <c r="C1457" s="2">
        <v>1.46000003814697</v>
      </c>
      <c r="D1457" s="2">
        <v>1.29999995231628</v>
      </c>
      <c r="E1457" s="2">
        <v>1.14999997615814</v>
      </c>
      <c r="F1457" s="2">
        <v>0.990000009536743</v>
      </c>
      <c r="G1457" s="2">
        <v>0.829999983310699</v>
      </c>
    </row>
    <row r="1458" spans="1:7" ht="12.75">
      <c r="A1458" t="s">
        <v>38</v>
      </c>
      <c r="B1458">
        <v>36</v>
      </c>
      <c r="C1458" s="2">
        <v>1.67999994754791</v>
      </c>
      <c r="D1458" s="2">
        <v>1.5</v>
      </c>
      <c r="E1458" s="2">
        <v>1.32000005245209</v>
      </c>
      <c r="F1458" s="2">
        <v>1.13999998569489</v>
      </c>
      <c r="G1458" s="2">
        <v>0.959999978542328</v>
      </c>
    </row>
    <row r="1459" spans="1:7" ht="12.75">
      <c r="A1459" t="s">
        <v>38</v>
      </c>
      <c r="B1459">
        <v>38</v>
      </c>
      <c r="C1459" s="2">
        <v>1.91999995708466</v>
      </c>
      <c r="D1459" s="2">
        <v>1.71000003814697</v>
      </c>
      <c r="E1459" s="2">
        <v>1.5</v>
      </c>
      <c r="F1459" s="2">
        <v>1.29999995231628</v>
      </c>
      <c r="G1459" s="2">
        <v>1.10000002384186</v>
      </c>
    </row>
    <row r="1460" spans="1:7" ht="12.75">
      <c r="A1460" t="s">
        <v>38</v>
      </c>
      <c r="B1460">
        <v>40</v>
      </c>
      <c r="C1460" s="2">
        <v>2.17000007629395</v>
      </c>
      <c r="D1460" s="2">
        <v>1.92999994754791</v>
      </c>
      <c r="E1460" s="2">
        <v>1.70000004768372</v>
      </c>
      <c r="F1460" s="2">
        <v>1.47000002861023</v>
      </c>
      <c r="G1460" s="2">
        <v>1.24000000953674</v>
      </c>
    </row>
    <row r="1461" spans="1:7" ht="12.75">
      <c r="A1461" t="s">
        <v>38</v>
      </c>
      <c r="B1461">
        <v>42</v>
      </c>
      <c r="C1461" s="2">
        <v>2.4300000667572</v>
      </c>
      <c r="D1461" s="2">
        <v>2.17000007629395</v>
      </c>
      <c r="E1461" s="2">
        <v>1.9099999666214</v>
      </c>
      <c r="F1461" s="2">
        <v>1.64999997615814</v>
      </c>
      <c r="G1461" s="2">
        <v>1.38999998569489</v>
      </c>
    </row>
    <row r="1462" spans="1:7" ht="12.75">
      <c r="A1462" t="s">
        <v>38</v>
      </c>
      <c r="B1462">
        <v>44</v>
      </c>
      <c r="C1462" s="2">
        <v>2.71000003814697</v>
      </c>
      <c r="D1462" s="2">
        <v>2.42000007629395</v>
      </c>
      <c r="E1462" s="2">
        <v>2.13000011444092</v>
      </c>
      <c r="F1462" s="2">
        <v>1.8400000333786</v>
      </c>
      <c r="G1462" s="2">
        <v>1.54999995231628</v>
      </c>
    </row>
    <row r="1463" spans="1:7" ht="12.75">
      <c r="A1463" t="s">
        <v>38</v>
      </c>
      <c r="B1463">
        <v>46</v>
      </c>
      <c r="C1463" s="2">
        <v>3</v>
      </c>
      <c r="D1463" s="2">
        <v>2.6800000667572</v>
      </c>
      <c r="E1463" s="2">
        <v>2.35999989509583</v>
      </c>
      <c r="F1463" s="2">
        <v>2.03999996185303</v>
      </c>
      <c r="G1463" s="2">
        <v>1.72000002861023</v>
      </c>
    </row>
    <row r="1464" spans="1:7" ht="12.75">
      <c r="A1464" t="s">
        <v>38</v>
      </c>
      <c r="B1464">
        <v>48</v>
      </c>
      <c r="C1464" s="2">
        <v>3.29999995231628</v>
      </c>
      <c r="D1464" s="2">
        <v>2.95000004768372</v>
      </c>
      <c r="E1464" s="2">
        <v>2.59999990463257</v>
      </c>
      <c r="F1464" s="2">
        <v>2.24000000953674</v>
      </c>
      <c r="G1464" s="2">
        <v>1.88999998569489</v>
      </c>
    </row>
    <row r="1465" spans="1:7" ht="12.75">
      <c r="A1465" t="s">
        <v>38</v>
      </c>
      <c r="B1465">
        <v>50</v>
      </c>
      <c r="C1465" s="2">
        <v>3.63000011444092</v>
      </c>
      <c r="D1465" s="2">
        <v>3.24000000953674</v>
      </c>
      <c r="E1465" s="2">
        <v>2.84999990463257</v>
      </c>
      <c r="F1465" s="2">
        <v>2.46000003814697</v>
      </c>
      <c r="G1465" s="2">
        <v>2.0699999332428</v>
      </c>
    </row>
    <row r="1466" spans="1:7" ht="12.75">
      <c r="A1466" t="s">
        <v>38</v>
      </c>
      <c r="B1466">
        <v>52</v>
      </c>
      <c r="C1466" s="2">
        <v>3.96000003814697</v>
      </c>
      <c r="D1466" s="2">
        <v>3.52999997138977</v>
      </c>
      <c r="E1466" s="2">
        <v>3.10999989509583</v>
      </c>
      <c r="F1466" s="2">
        <v>2.69000005722046</v>
      </c>
      <c r="G1466" s="2">
        <v>2.25999999046326</v>
      </c>
    </row>
    <row r="1467" spans="1:7" ht="12.75">
      <c r="A1467" t="s">
        <v>38</v>
      </c>
      <c r="B1467">
        <v>54</v>
      </c>
      <c r="C1467" s="2">
        <v>4.30000019073486</v>
      </c>
      <c r="D1467" s="2">
        <v>3.83999991416931</v>
      </c>
      <c r="E1467" s="2">
        <v>3.38000011444092</v>
      </c>
      <c r="F1467" s="2">
        <v>2.92000007629395</v>
      </c>
      <c r="G1467" s="2">
        <v>2.46000003814697</v>
      </c>
    </row>
    <row r="1468" spans="1:7" ht="12.75">
      <c r="A1468" t="s">
        <v>38</v>
      </c>
      <c r="B1468">
        <v>56</v>
      </c>
      <c r="C1468" s="2">
        <v>4.65999984741211</v>
      </c>
      <c r="D1468" s="2">
        <v>4.15999984741211</v>
      </c>
      <c r="E1468" s="2">
        <v>3.66000008583069</v>
      </c>
      <c r="F1468" s="2">
        <v>3.16000008583069</v>
      </c>
      <c r="G1468" s="2">
        <v>2.66000008583069</v>
      </c>
    </row>
    <row r="1469" spans="1:7" ht="12.75">
      <c r="A1469" t="s">
        <v>38</v>
      </c>
      <c r="B1469">
        <v>58</v>
      </c>
      <c r="C1469" s="2">
        <v>5.03000020980835</v>
      </c>
      <c r="D1469" s="2">
        <v>4.48999977111816</v>
      </c>
      <c r="E1469" s="2">
        <v>3.95000004768372</v>
      </c>
      <c r="F1469" s="2">
        <v>3.41000008583069</v>
      </c>
      <c r="G1469" s="2">
        <v>2.86999988555908</v>
      </c>
    </row>
    <row r="1470" spans="1:7" ht="12.75">
      <c r="A1470" t="s">
        <v>38</v>
      </c>
      <c r="B1470">
        <v>60</v>
      </c>
      <c r="C1470" s="2">
        <v>5.40000009536743</v>
      </c>
      <c r="D1470" s="2">
        <v>4.82000017166138</v>
      </c>
      <c r="E1470" s="2">
        <v>4.25</v>
      </c>
      <c r="F1470" s="2">
        <v>3.67000007629395</v>
      </c>
      <c r="G1470" s="2">
        <v>3.09999990463257</v>
      </c>
    </row>
    <row r="1471" spans="1:7" ht="12.75">
      <c r="A1471" t="s">
        <v>38</v>
      </c>
      <c r="B1471">
        <v>62</v>
      </c>
      <c r="C1471" s="2">
        <v>5.76999998092651</v>
      </c>
      <c r="D1471" s="2">
        <v>5.15999984741211</v>
      </c>
      <c r="E1471" s="2">
        <v>4.55000019073486</v>
      </c>
      <c r="F1471" s="2">
        <v>3.94000005722046</v>
      </c>
      <c r="G1471" s="2">
        <v>3.33999991416931</v>
      </c>
    </row>
    <row r="1472" spans="1:7" ht="12.75">
      <c r="A1472" t="s">
        <v>38</v>
      </c>
      <c r="B1472">
        <v>64</v>
      </c>
      <c r="C1472" s="2">
        <v>6.15000009536743</v>
      </c>
      <c r="D1472" s="2">
        <v>5.5</v>
      </c>
      <c r="E1472" s="2">
        <v>4.8600001335144</v>
      </c>
      <c r="F1472" s="2">
        <v>4.21000003814697</v>
      </c>
      <c r="G1472" s="2">
        <v>3.57999992370605</v>
      </c>
    </row>
    <row r="1473" spans="1:7" ht="12.75">
      <c r="A1473" t="s">
        <v>38</v>
      </c>
      <c r="B1473">
        <v>66</v>
      </c>
      <c r="C1473" s="2">
        <v>6.53000020980835</v>
      </c>
      <c r="D1473" s="2">
        <v>5.84000015258789</v>
      </c>
      <c r="E1473" s="2">
        <v>5.17000007629395</v>
      </c>
      <c r="F1473" s="2">
        <v>4.5</v>
      </c>
      <c r="G1473" s="2">
        <v>3.82999992370605</v>
      </c>
    </row>
    <row r="1474" spans="1:7" ht="12.75">
      <c r="A1474" t="s">
        <v>38</v>
      </c>
      <c r="B1474">
        <v>68</v>
      </c>
      <c r="C1474" s="2">
        <v>6.92000007629395</v>
      </c>
      <c r="D1474" s="2">
        <v>6.19000005722046</v>
      </c>
      <c r="E1474" s="2">
        <v>5.48999977111816</v>
      </c>
      <c r="F1474" s="2">
        <v>4.78999996185303</v>
      </c>
      <c r="G1474" s="2">
        <v>4.09000015258789</v>
      </c>
    </row>
    <row r="1475" spans="1:7" ht="12.75">
      <c r="A1475" t="s">
        <v>38</v>
      </c>
      <c r="B1475">
        <v>70</v>
      </c>
      <c r="C1475" s="2">
        <v>7.32999992370605</v>
      </c>
      <c r="D1475" s="2">
        <v>6.55999994277954</v>
      </c>
      <c r="E1475" s="2">
        <v>5.82000017166138</v>
      </c>
      <c r="F1475" s="2">
        <v>5.07999992370605</v>
      </c>
      <c r="G1475" s="2">
        <v>4.3600001335144</v>
      </c>
    </row>
    <row r="1476" spans="1:7" ht="12.75">
      <c r="A1476" t="s">
        <v>38</v>
      </c>
      <c r="B1476">
        <v>72</v>
      </c>
      <c r="C1476" s="2">
        <v>7.73999977111816</v>
      </c>
      <c r="D1476" s="2">
        <v>6.92999982833862</v>
      </c>
      <c r="E1476" s="2">
        <v>6.15999984741211</v>
      </c>
      <c r="F1476" s="2">
        <v>5.3899998664856</v>
      </c>
      <c r="G1476" s="2">
        <v>4.6399998664856</v>
      </c>
    </row>
    <row r="1477" spans="1:7" ht="12.75">
      <c r="A1477" t="s">
        <v>38</v>
      </c>
      <c r="B1477">
        <v>74</v>
      </c>
      <c r="C1477" s="2">
        <v>8.14999961853027</v>
      </c>
      <c r="D1477" s="2">
        <v>7.30999994277954</v>
      </c>
      <c r="E1477" s="2">
        <v>6.51000022888184</v>
      </c>
      <c r="F1477" s="2">
        <v>5.71000003814697</v>
      </c>
      <c r="G1477" s="2">
        <v>4.92000007629395</v>
      </c>
    </row>
    <row r="1478" spans="1:7" ht="12.75">
      <c r="A1478" t="s">
        <v>38</v>
      </c>
      <c r="B1478">
        <v>76</v>
      </c>
      <c r="C1478" s="2">
        <v>8.56999969482422</v>
      </c>
      <c r="D1478" s="2">
        <v>7.71000003814697</v>
      </c>
      <c r="E1478" s="2">
        <v>6.8600001335144</v>
      </c>
      <c r="F1478" s="2">
        <v>6.03999996185303</v>
      </c>
      <c r="G1478" s="2">
        <v>5.21000003814697</v>
      </c>
    </row>
    <row r="1479" spans="1:7" ht="12.75">
      <c r="A1479" t="s">
        <v>38</v>
      </c>
      <c r="B1479">
        <v>78</v>
      </c>
      <c r="C1479" s="2">
        <v>9</v>
      </c>
      <c r="D1479" s="2">
        <v>8.11999988555908</v>
      </c>
      <c r="E1479" s="2">
        <v>7.23000001907349</v>
      </c>
      <c r="F1479" s="2">
        <v>6.38000011444092</v>
      </c>
      <c r="G1479" s="2">
        <v>5.5</v>
      </c>
    </row>
    <row r="1480" spans="1:7" ht="12.75">
      <c r="A1480" t="s">
        <v>38</v>
      </c>
      <c r="B1480">
        <v>80</v>
      </c>
      <c r="C1480" s="2">
        <v>9.4399995803833</v>
      </c>
      <c r="D1480" s="2">
        <v>8.52999973297119</v>
      </c>
      <c r="E1480" s="2">
        <v>7.59999990463257</v>
      </c>
      <c r="F1480" s="2">
        <v>6.71999979019165</v>
      </c>
      <c r="G1480" s="2">
        <v>5.80000019073486</v>
      </c>
    </row>
    <row r="1481" spans="1:7" ht="12.75">
      <c r="A1481" t="s">
        <v>38</v>
      </c>
      <c r="B1481">
        <v>82</v>
      </c>
      <c r="C1481" s="2">
        <v>9.88396644592285</v>
      </c>
      <c r="D1481" s="2">
        <v>8.9316577911377</v>
      </c>
      <c r="E1481" s="2">
        <v>7.94446992874146</v>
      </c>
      <c r="F1481" s="2">
        <v>7.03911018371582</v>
      </c>
      <c r="G1481" s="2">
        <v>6.09159421920776</v>
      </c>
    </row>
    <row r="1482" spans="1:7" ht="12.75">
      <c r="A1482" t="s">
        <v>38</v>
      </c>
      <c r="B1482">
        <v>84</v>
      </c>
      <c r="C1482" s="2">
        <v>10.3429641723633</v>
      </c>
      <c r="D1482" s="2">
        <v>9.35073471069336</v>
      </c>
      <c r="E1482" s="2">
        <v>8.31367778778076</v>
      </c>
      <c r="F1482" s="2">
        <v>7.37785291671753</v>
      </c>
      <c r="G1482" s="2">
        <v>6.39478778839111</v>
      </c>
    </row>
    <row r="1483" spans="1:7" ht="12.75">
      <c r="A1483" t="s">
        <v>38</v>
      </c>
      <c r="B1483">
        <v>86</v>
      </c>
      <c r="C1483" s="2">
        <v>10.8160314559937</v>
      </c>
      <c r="D1483" s="2">
        <v>9.77865791320801</v>
      </c>
      <c r="E1483" s="2">
        <v>8.68717861175537</v>
      </c>
      <c r="F1483" s="2">
        <v>7.71811008453369</v>
      </c>
      <c r="G1483" s="2">
        <v>6.69920921325684</v>
      </c>
    </row>
    <row r="1484" spans="1:7" ht="12.75">
      <c r="A1484" t="s">
        <v>38</v>
      </c>
      <c r="B1484">
        <v>88</v>
      </c>
      <c r="C1484" s="2">
        <v>11.3056526184082</v>
      </c>
      <c r="D1484" s="2">
        <v>10.2162322998047</v>
      </c>
      <c r="E1484" s="2">
        <v>9.06480407714844</v>
      </c>
      <c r="F1484" s="2">
        <v>8.05857372283936</v>
      </c>
      <c r="G1484" s="2">
        <v>7.00343179702759</v>
      </c>
    </row>
    <row r="1485" spans="1:7" ht="12.75">
      <c r="A1485" t="s">
        <v>38</v>
      </c>
      <c r="B1485">
        <v>90</v>
      </c>
      <c r="C1485" s="2">
        <v>11.8147163391113</v>
      </c>
      <c r="D1485" s="2">
        <v>10.6644115447998</v>
      </c>
      <c r="E1485" s="2">
        <v>9.44641590118408</v>
      </c>
      <c r="F1485" s="2">
        <v>8.39779186248779</v>
      </c>
      <c r="G1485" s="2">
        <v>7.30586814880371</v>
      </c>
    </row>
    <row r="1486" spans="1:7" ht="12.75">
      <c r="A1486" t="s">
        <v>38</v>
      </c>
      <c r="B1486">
        <v>92</v>
      </c>
      <c r="C1486" s="2">
        <v>12.3465309143066</v>
      </c>
      <c r="D1486" s="2">
        <v>11.1243181228638</v>
      </c>
      <c r="E1486" s="2">
        <v>9.8319149017334</v>
      </c>
      <c r="F1486" s="2">
        <v>8.73416328430176</v>
      </c>
      <c r="G1486" s="2">
        <v>7.6047568321228</v>
      </c>
    </row>
    <row r="1487" spans="1:7" ht="12.75">
      <c r="A1487" t="s">
        <v>38</v>
      </c>
      <c r="B1487">
        <v>94</v>
      </c>
      <c r="C1487" s="2">
        <v>12.9048557281494</v>
      </c>
      <c r="D1487" s="2">
        <v>11.5972375869751</v>
      </c>
      <c r="E1487" s="2">
        <v>10.2212371826172</v>
      </c>
      <c r="F1487" s="2">
        <v>9.06592845916748</v>
      </c>
      <c r="G1487" s="2">
        <v>7.89815807342529</v>
      </c>
    </row>
    <row r="1488" spans="1:7" ht="12.75">
      <c r="A1488" t="s">
        <v>38</v>
      </c>
      <c r="B1488">
        <v>96</v>
      </c>
      <c r="C1488" s="2">
        <v>13.4939184188843</v>
      </c>
      <c r="D1488" s="2">
        <v>12.0846424102783</v>
      </c>
      <c r="E1488" s="2">
        <v>10.6143569946289</v>
      </c>
      <c r="F1488" s="2">
        <v>9.39116191864014</v>
      </c>
      <c r="G1488" s="2">
        <v>8.18393993377686</v>
      </c>
    </row>
    <row r="1489" spans="1:7" ht="12.75">
      <c r="A1489" t="s">
        <v>38</v>
      </c>
      <c r="B1489">
        <v>98</v>
      </c>
      <c r="C1489" s="2">
        <v>14.1184377670288</v>
      </c>
      <c r="D1489" s="2">
        <v>12.5881834030151</v>
      </c>
      <c r="E1489" s="2">
        <v>11.0112934112549</v>
      </c>
      <c r="F1489" s="2">
        <v>9.70776557922363</v>
      </c>
      <c r="G1489" s="2">
        <v>8.45977783203125</v>
      </c>
    </row>
    <row r="1490" spans="1:7" ht="12.75">
      <c r="A1490" t="s">
        <v>38</v>
      </c>
      <c r="B1490">
        <v>100</v>
      </c>
      <c r="C1490" s="2">
        <v>14.7836494445801</v>
      </c>
      <c r="D1490" s="2">
        <v>13.1097116470337</v>
      </c>
      <c r="E1490" s="2">
        <v>11.4121103286743</v>
      </c>
      <c r="F1490" s="2">
        <v>10.0134611129761</v>
      </c>
      <c r="G1490" s="2">
        <v>8.72313785552979</v>
      </c>
    </row>
    <row r="1491" spans="1:7" ht="12.75">
      <c r="A1491" t="s">
        <v>39</v>
      </c>
      <c r="B1491">
        <v>6</v>
      </c>
      <c r="C1491" s="2">
        <v>0.0199999995529652</v>
      </c>
      <c r="D1491" s="2">
        <v>0.0184250008314848</v>
      </c>
      <c r="E1491" s="2">
        <v>0.0149999996647239</v>
      </c>
      <c r="F1491" s="2">
        <v>0.00999999977648258</v>
      </c>
      <c r="G1491" s="2">
        <v>0.00999999977648258</v>
      </c>
    </row>
    <row r="1492" spans="1:7" ht="12.75">
      <c r="A1492" t="s">
        <v>39</v>
      </c>
      <c r="B1492">
        <v>8</v>
      </c>
      <c r="C1492" s="2">
        <v>0.0399999991059303</v>
      </c>
      <c r="D1492" s="2">
        <v>0.0399999991059303</v>
      </c>
      <c r="E1492" s="2">
        <v>0.0299999993294477</v>
      </c>
      <c r="F1492" s="2">
        <v>0.0199999995529652</v>
      </c>
      <c r="G1492" s="2">
        <v>0.0199999995529652</v>
      </c>
    </row>
    <row r="1493" spans="1:7" ht="12.75">
      <c r="A1493" t="s">
        <v>39</v>
      </c>
      <c r="B1493">
        <v>10</v>
      </c>
      <c r="C1493" s="2">
        <v>0.0599999986588955</v>
      </c>
      <c r="D1493" s="2">
        <v>0.053676001727581</v>
      </c>
      <c r="E1493" s="2">
        <v>0.0500000007450581</v>
      </c>
      <c r="F1493" s="2">
        <v>0.0399999991059303</v>
      </c>
      <c r="G1493" s="2">
        <v>0.0299999993294477</v>
      </c>
    </row>
    <row r="1494" spans="1:7" ht="12.75">
      <c r="A1494" t="s">
        <v>39</v>
      </c>
      <c r="B1494">
        <v>12</v>
      </c>
      <c r="C1494" s="2">
        <v>0.100000001490116</v>
      </c>
      <c r="D1494" s="2">
        <v>0.0859609991312027</v>
      </c>
      <c r="E1494" s="2">
        <v>0.0700000002980232</v>
      </c>
      <c r="F1494" s="2">
        <v>0.0599999986588955</v>
      </c>
      <c r="G1494" s="2">
        <v>0.0500000007450581</v>
      </c>
    </row>
    <row r="1495" spans="1:7" ht="12.75">
      <c r="A1495" t="s">
        <v>39</v>
      </c>
      <c r="B1495">
        <v>14</v>
      </c>
      <c r="C1495" s="2">
        <v>0.150000005960464</v>
      </c>
      <c r="D1495" s="2">
        <v>0.129456996917725</v>
      </c>
      <c r="E1495" s="2">
        <v>0.100000001490116</v>
      </c>
      <c r="F1495" s="2">
        <v>0.0900000035762787</v>
      </c>
      <c r="G1495" s="2">
        <v>0.0799999982118607</v>
      </c>
    </row>
    <row r="1496" spans="1:7" ht="12.75">
      <c r="A1496" t="s">
        <v>39</v>
      </c>
      <c r="B1496">
        <v>16</v>
      </c>
      <c r="C1496" s="2">
        <v>0.200000002980232</v>
      </c>
      <c r="D1496" s="2">
        <v>0.180000007152557</v>
      </c>
      <c r="E1496" s="2">
        <v>0.159999996423721</v>
      </c>
      <c r="F1496" s="2">
        <v>0.140000000596046</v>
      </c>
      <c r="G1496" s="2">
        <v>0.119999997317791</v>
      </c>
    </row>
    <row r="1497" spans="1:7" ht="12.75">
      <c r="A1497" t="s">
        <v>39</v>
      </c>
      <c r="B1497">
        <v>18</v>
      </c>
      <c r="C1497" s="2">
        <v>0.280000001192093</v>
      </c>
      <c r="D1497" s="2">
        <v>0.25</v>
      </c>
      <c r="E1497" s="2">
        <v>0.219999998807907</v>
      </c>
      <c r="F1497" s="2">
        <v>0.189999997615814</v>
      </c>
      <c r="G1497" s="2">
        <v>0.159999996423721</v>
      </c>
    </row>
    <row r="1498" spans="1:7" ht="12.75">
      <c r="A1498" t="s">
        <v>39</v>
      </c>
      <c r="B1498">
        <v>20</v>
      </c>
      <c r="C1498" s="2">
        <v>0.370000004768372</v>
      </c>
      <c r="D1498" s="2">
        <v>0.340000003576279</v>
      </c>
      <c r="E1498" s="2">
        <v>0.300000011920929</v>
      </c>
      <c r="F1498" s="2">
        <v>0.259999990463257</v>
      </c>
      <c r="G1498" s="2">
        <v>0.219999998807907</v>
      </c>
    </row>
    <row r="1499" spans="1:7" ht="12.75">
      <c r="A1499" t="s">
        <v>39</v>
      </c>
      <c r="B1499">
        <v>22</v>
      </c>
      <c r="C1499" s="2">
        <v>0.490000009536743</v>
      </c>
      <c r="D1499" s="2">
        <v>0.430000007152557</v>
      </c>
      <c r="E1499" s="2">
        <v>0.379999995231628</v>
      </c>
      <c r="F1499" s="2">
        <v>0.330000013113022</v>
      </c>
      <c r="G1499" s="2">
        <v>0.280000001192093</v>
      </c>
    </row>
    <row r="1500" spans="1:7" ht="12.75">
      <c r="A1500" t="s">
        <v>39</v>
      </c>
      <c r="B1500">
        <v>24</v>
      </c>
      <c r="C1500" s="2">
        <v>0.610000014305115</v>
      </c>
      <c r="D1500" s="2">
        <v>0.550000011920929</v>
      </c>
      <c r="E1500" s="2">
        <v>0.479999989271164</v>
      </c>
      <c r="F1500" s="2">
        <v>0.409999996423721</v>
      </c>
      <c r="G1500" s="2">
        <v>0.349999994039536</v>
      </c>
    </row>
    <row r="1501" spans="1:7" ht="12.75">
      <c r="A1501" t="s">
        <v>39</v>
      </c>
      <c r="B1501">
        <v>26</v>
      </c>
      <c r="C1501" s="2">
        <v>0.75</v>
      </c>
      <c r="D1501" s="2">
        <v>0.670000016689301</v>
      </c>
      <c r="E1501" s="2">
        <v>0.589999973773956</v>
      </c>
      <c r="F1501" s="2">
        <v>0.509999990463257</v>
      </c>
      <c r="G1501" s="2">
        <v>0.430000007152557</v>
      </c>
    </row>
    <row r="1502" spans="1:7" ht="12.75">
      <c r="A1502" t="s">
        <v>39</v>
      </c>
      <c r="B1502">
        <v>28</v>
      </c>
      <c r="C1502" s="2">
        <v>0.910000026226044</v>
      </c>
      <c r="D1502" s="2">
        <v>0.810000002384186</v>
      </c>
      <c r="E1502" s="2">
        <v>0.709999978542328</v>
      </c>
      <c r="F1502" s="2">
        <v>0.620000004768372</v>
      </c>
      <c r="G1502" s="2">
        <v>0.519999980926514</v>
      </c>
    </row>
    <row r="1503" spans="1:7" ht="12.75">
      <c r="A1503" t="s">
        <v>39</v>
      </c>
      <c r="B1503">
        <v>30</v>
      </c>
      <c r="C1503" s="2">
        <v>1.08000004291534</v>
      </c>
      <c r="D1503" s="2">
        <v>0.959999978542328</v>
      </c>
      <c r="E1503" s="2">
        <v>0.839999973773956</v>
      </c>
      <c r="F1503" s="2">
        <v>0.730000019073486</v>
      </c>
      <c r="G1503" s="2">
        <v>0.620000004768372</v>
      </c>
    </row>
    <row r="1504" spans="1:7" ht="12.75">
      <c r="A1504" t="s">
        <v>39</v>
      </c>
      <c r="B1504">
        <v>32</v>
      </c>
      <c r="C1504" s="2">
        <v>1.25999999046326</v>
      </c>
      <c r="D1504" s="2">
        <v>1.12000000476837</v>
      </c>
      <c r="E1504" s="2">
        <v>0.990000009536743</v>
      </c>
      <c r="F1504" s="2">
        <v>0.860000014305115</v>
      </c>
      <c r="G1504" s="2">
        <v>0.720000028610229</v>
      </c>
    </row>
    <row r="1505" spans="1:7" ht="12.75">
      <c r="A1505" t="s">
        <v>39</v>
      </c>
      <c r="B1505">
        <v>34</v>
      </c>
      <c r="C1505" s="2">
        <v>1.46000003814697</v>
      </c>
      <c r="D1505" s="2">
        <v>1.29999995231628</v>
      </c>
      <c r="E1505" s="2">
        <v>1.14999997615814</v>
      </c>
      <c r="F1505" s="2">
        <v>0.990000009536743</v>
      </c>
      <c r="G1505" s="2">
        <v>0.829999983310699</v>
      </c>
    </row>
    <row r="1506" spans="1:7" ht="12.75">
      <c r="A1506" t="s">
        <v>39</v>
      </c>
      <c r="B1506">
        <v>36</v>
      </c>
      <c r="C1506" s="2">
        <v>1.67999994754791</v>
      </c>
      <c r="D1506" s="2">
        <v>1.5</v>
      </c>
      <c r="E1506" s="2">
        <v>1.32000005245209</v>
      </c>
      <c r="F1506" s="2">
        <v>1.13999998569489</v>
      </c>
      <c r="G1506" s="2">
        <v>0.959999978542328</v>
      </c>
    </row>
    <row r="1507" spans="1:7" ht="12.75">
      <c r="A1507" t="s">
        <v>39</v>
      </c>
      <c r="B1507">
        <v>38</v>
      </c>
      <c r="C1507" s="2">
        <v>1.91999995708466</v>
      </c>
      <c r="D1507" s="2">
        <v>1.71000003814697</v>
      </c>
      <c r="E1507" s="2">
        <v>1.5</v>
      </c>
      <c r="F1507" s="2">
        <v>1.29999995231628</v>
      </c>
      <c r="G1507" s="2">
        <v>1.10000002384186</v>
      </c>
    </row>
    <row r="1508" spans="1:7" ht="12.75">
      <c r="A1508" t="s">
        <v>39</v>
      </c>
      <c r="B1508">
        <v>40</v>
      </c>
      <c r="C1508" s="2">
        <v>2.17000007629395</v>
      </c>
      <c r="D1508" s="2">
        <v>1.92999994754791</v>
      </c>
      <c r="E1508" s="2">
        <v>1.70000004768372</v>
      </c>
      <c r="F1508" s="2">
        <v>1.47000002861023</v>
      </c>
      <c r="G1508" s="2">
        <v>1.24000000953674</v>
      </c>
    </row>
    <row r="1509" spans="1:7" ht="12.75">
      <c r="A1509" t="s">
        <v>39</v>
      </c>
      <c r="B1509">
        <v>42</v>
      </c>
      <c r="C1509" s="2">
        <v>2.4300000667572</v>
      </c>
      <c r="D1509" s="2">
        <v>2.17000007629395</v>
      </c>
      <c r="E1509" s="2">
        <v>1.9099999666214</v>
      </c>
      <c r="F1509" s="2">
        <v>1.64999997615814</v>
      </c>
      <c r="G1509" s="2">
        <v>1.38999998569489</v>
      </c>
    </row>
    <row r="1510" spans="1:7" ht="12.75">
      <c r="A1510" t="s">
        <v>39</v>
      </c>
      <c r="B1510">
        <v>44</v>
      </c>
      <c r="C1510" s="2">
        <v>2.71000003814697</v>
      </c>
      <c r="D1510" s="2">
        <v>2.42000007629395</v>
      </c>
      <c r="E1510" s="2">
        <v>2.13000011444092</v>
      </c>
      <c r="F1510" s="2">
        <v>1.8400000333786</v>
      </c>
      <c r="G1510" s="2">
        <v>1.54999995231628</v>
      </c>
    </row>
    <row r="1511" spans="1:7" ht="12.75">
      <c r="A1511" t="s">
        <v>39</v>
      </c>
      <c r="B1511">
        <v>46</v>
      </c>
      <c r="C1511" s="2">
        <v>3</v>
      </c>
      <c r="D1511" s="2">
        <v>2.6800000667572</v>
      </c>
      <c r="E1511" s="2">
        <v>2.35999989509583</v>
      </c>
      <c r="F1511" s="2">
        <v>2.03999996185303</v>
      </c>
      <c r="G1511" s="2">
        <v>1.72000002861023</v>
      </c>
    </row>
    <row r="1512" spans="1:7" ht="12.75">
      <c r="A1512" t="s">
        <v>39</v>
      </c>
      <c r="B1512">
        <v>48</v>
      </c>
      <c r="C1512" s="2">
        <v>3.29999995231628</v>
      </c>
      <c r="D1512" s="2">
        <v>2.95000004768372</v>
      </c>
      <c r="E1512" s="2">
        <v>2.59999990463257</v>
      </c>
      <c r="F1512" s="2">
        <v>2.24000000953674</v>
      </c>
      <c r="G1512" s="2">
        <v>1.88999998569489</v>
      </c>
    </row>
    <row r="1513" spans="1:7" ht="12.75">
      <c r="A1513" t="s">
        <v>39</v>
      </c>
      <c r="B1513">
        <v>50</v>
      </c>
      <c r="C1513" s="2">
        <v>3.63000011444092</v>
      </c>
      <c r="D1513" s="2">
        <v>3.24000000953674</v>
      </c>
      <c r="E1513" s="2">
        <v>2.84999990463257</v>
      </c>
      <c r="F1513" s="2">
        <v>2.46000003814697</v>
      </c>
      <c r="G1513" s="2">
        <v>2.0699999332428</v>
      </c>
    </row>
    <row r="1514" spans="1:7" ht="12.75">
      <c r="A1514" t="s">
        <v>39</v>
      </c>
      <c r="B1514">
        <v>52</v>
      </c>
      <c r="C1514" s="2">
        <v>3.96000003814697</v>
      </c>
      <c r="D1514" s="2">
        <v>3.52999997138977</v>
      </c>
      <c r="E1514" s="2">
        <v>3.10999989509583</v>
      </c>
      <c r="F1514" s="2">
        <v>2.69000005722046</v>
      </c>
      <c r="G1514" s="2">
        <v>2.25999999046326</v>
      </c>
    </row>
    <row r="1515" spans="1:7" ht="12.75">
      <c r="A1515" t="s">
        <v>39</v>
      </c>
      <c r="B1515">
        <v>54</v>
      </c>
      <c r="C1515" s="2">
        <v>4.30000019073486</v>
      </c>
      <c r="D1515" s="2">
        <v>3.83999991416931</v>
      </c>
      <c r="E1515" s="2">
        <v>3.38000011444092</v>
      </c>
      <c r="F1515" s="2">
        <v>2.92000007629395</v>
      </c>
      <c r="G1515" s="2">
        <v>2.46000003814697</v>
      </c>
    </row>
    <row r="1516" spans="1:7" ht="12.75">
      <c r="A1516" t="s">
        <v>39</v>
      </c>
      <c r="B1516">
        <v>56</v>
      </c>
      <c r="C1516" s="2">
        <v>4.65999984741211</v>
      </c>
      <c r="D1516" s="2">
        <v>4.15999984741211</v>
      </c>
      <c r="E1516" s="2">
        <v>3.66000008583069</v>
      </c>
      <c r="F1516" s="2">
        <v>3.16000008583069</v>
      </c>
      <c r="G1516" s="2">
        <v>2.66000008583069</v>
      </c>
    </row>
    <row r="1517" spans="1:7" ht="12.75">
      <c r="A1517" t="s">
        <v>39</v>
      </c>
      <c r="B1517">
        <v>58</v>
      </c>
      <c r="C1517" s="2">
        <v>5.03000020980835</v>
      </c>
      <c r="D1517" s="2">
        <v>4.48999977111816</v>
      </c>
      <c r="E1517" s="2">
        <v>3.95000004768372</v>
      </c>
      <c r="F1517" s="2">
        <v>3.41000008583069</v>
      </c>
      <c r="G1517" s="2">
        <v>2.86999988555908</v>
      </c>
    </row>
    <row r="1518" spans="1:7" ht="12.75">
      <c r="A1518" t="s">
        <v>39</v>
      </c>
      <c r="B1518">
        <v>60</v>
      </c>
      <c r="C1518" s="2">
        <v>5.40000009536743</v>
      </c>
      <c r="D1518" s="2">
        <v>4.82000017166138</v>
      </c>
      <c r="E1518" s="2">
        <v>4.25</v>
      </c>
      <c r="F1518" s="2">
        <v>3.67000007629395</v>
      </c>
      <c r="G1518" s="2">
        <v>3.09999990463257</v>
      </c>
    </row>
    <row r="1519" spans="1:7" ht="12.75">
      <c r="A1519" t="s">
        <v>39</v>
      </c>
      <c r="B1519">
        <v>62</v>
      </c>
      <c r="C1519" s="2">
        <v>5.76999998092651</v>
      </c>
      <c r="D1519" s="2">
        <v>5.15999984741211</v>
      </c>
      <c r="E1519" s="2">
        <v>4.55000019073486</v>
      </c>
      <c r="F1519" s="2">
        <v>3.94000005722046</v>
      </c>
      <c r="G1519" s="2">
        <v>3.33999991416931</v>
      </c>
    </row>
    <row r="1520" spans="1:7" ht="12.75">
      <c r="A1520" t="s">
        <v>39</v>
      </c>
      <c r="B1520">
        <v>64</v>
      </c>
      <c r="C1520" s="2">
        <v>6.15000009536743</v>
      </c>
      <c r="D1520" s="2">
        <v>5.5</v>
      </c>
      <c r="E1520" s="2">
        <v>4.8600001335144</v>
      </c>
      <c r="F1520" s="2">
        <v>4.21000003814697</v>
      </c>
      <c r="G1520" s="2">
        <v>3.57999992370605</v>
      </c>
    </row>
    <row r="1521" spans="1:7" ht="12.75">
      <c r="A1521" t="s">
        <v>39</v>
      </c>
      <c r="B1521">
        <v>66</v>
      </c>
      <c r="C1521" s="2">
        <v>6.53000020980835</v>
      </c>
      <c r="D1521" s="2">
        <v>5.84000015258789</v>
      </c>
      <c r="E1521" s="2">
        <v>5.17000007629395</v>
      </c>
      <c r="F1521" s="2">
        <v>4.5</v>
      </c>
      <c r="G1521" s="2">
        <v>3.82999992370605</v>
      </c>
    </row>
    <row r="1522" spans="1:7" ht="12.75">
      <c r="A1522" t="s">
        <v>39</v>
      </c>
      <c r="B1522">
        <v>68</v>
      </c>
      <c r="C1522" s="2">
        <v>6.92000007629395</v>
      </c>
      <c r="D1522" s="2">
        <v>6.19000005722046</v>
      </c>
      <c r="E1522" s="2">
        <v>5.48999977111816</v>
      </c>
      <c r="F1522" s="2">
        <v>4.78999996185303</v>
      </c>
      <c r="G1522" s="2">
        <v>4.09000015258789</v>
      </c>
    </row>
    <row r="1523" spans="1:7" ht="12.75">
      <c r="A1523" t="s">
        <v>39</v>
      </c>
      <c r="B1523">
        <v>70</v>
      </c>
      <c r="C1523" s="2">
        <v>7.32999992370605</v>
      </c>
      <c r="D1523" s="2">
        <v>6.55999994277954</v>
      </c>
      <c r="E1523" s="2">
        <v>5.82000017166138</v>
      </c>
      <c r="F1523" s="2">
        <v>5.07999992370605</v>
      </c>
      <c r="G1523" s="2">
        <v>4.3600001335144</v>
      </c>
    </row>
    <row r="1524" spans="1:7" ht="12.75">
      <c r="A1524" t="s">
        <v>39</v>
      </c>
      <c r="B1524">
        <v>72</v>
      </c>
      <c r="C1524" s="2">
        <v>7.73999977111816</v>
      </c>
      <c r="D1524" s="2">
        <v>6.92999982833862</v>
      </c>
      <c r="E1524" s="2">
        <v>6.15999984741211</v>
      </c>
      <c r="F1524" s="2">
        <v>5.3899998664856</v>
      </c>
      <c r="G1524" s="2">
        <v>4.6399998664856</v>
      </c>
    </row>
    <row r="1525" spans="1:7" ht="12.75">
      <c r="A1525" t="s">
        <v>39</v>
      </c>
      <c r="B1525">
        <v>74</v>
      </c>
      <c r="C1525" s="2">
        <v>8.14999961853027</v>
      </c>
      <c r="D1525" s="2">
        <v>7.30999994277954</v>
      </c>
      <c r="E1525" s="2">
        <v>6.51000022888184</v>
      </c>
      <c r="F1525" s="2">
        <v>5.71000003814697</v>
      </c>
      <c r="G1525" s="2">
        <v>4.92000007629395</v>
      </c>
    </row>
    <row r="1526" spans="1:7" ht="12.75">
      <c r="A1526" t="s">
        <v>39</v>
      </c>
      <c r="B1526">
        <v>76</v>
      </c>
      <c r="C1526" s="2">
        <v>8.56999969482422</v>
      </c>
      <c r="D1526" s="2">
        <v>7.71000003814697</v>
      </c>
      <c r="E1526" s="2">
        <v>6.8600001335144</v>
      </c>
      <c r="F1526" s="2">
        <v>6.03999996185303</v>
      </c>
      <c r="G1526" s="2">
        <v>5.21000003814697</v>
      </c>
    </row>
    <row r="1527" spans="1:7" ht="12.75">
      <c r="A1527" t="s">
        <v>39</v>
      </c>
      <c r="B1527">
        <v>78</v>
      </c>
      <c r="C1527" s="2">
        <v>9</v>
      </c>
      <c r="D1527" s="2">
        <v>8.11999988555908</v>
      </c>
      <c r="E1527" s="2">
        <v>7.23000001907349</v>
      </c>
      <c r="F1527" s="2">
        <v>6.38000011444092</v>
      </c>
      <c r="G1527" s="2">
        <v>5.5</v>
      </c>
    </row>
    <row r="1528" spans="1:7" ht="12.75">
      <c r="A1528" t="s">
        <v>39</v>
      </c>
      <c r="B1528">
        <v>80</v>
      </c>
      <c r="C1528" s="2">
        <v>9.4399995803833</v>
      </c>
      <c r="D1528" s="2">
        <v>8.52999973297119</v>
      </c>
      <c r="E1528" s="2">
        <v>7.59999990463257</v>
      </c>
      <c r="F1528" s="2">
        <v>6.71999979019165</v>
      </c>
      <c r="G1528" s="2">
        <v>5.80000019073486</v>
      </c>
    </row>
    <row r="1529" spans="1:7" ht="12.75">
      <c r="A1529" t="s">
        <v>39</v>
      </c>
      <c r="B1529">
        <v>82</v>
      </c>
      <c r="C1529" s="2">
        <v>9.88396644592285</v>
      </c>
      <c r="D1529" s="2">
        <v>8.9316577911377</v>
      </c>
      <c r="E1529" s="2">
        <v>7.94446992874146</v>
      </c>
      <c r="F1529" s="2">
        <v>7.03911018371582</v>
      </c>
      <c r="G1529" s="2">
        <v>6.09159421920776</v>
      </c>
    </row>
    <row r="1530" spans="1:7" ht="12.75">
      <c r="A1530" t="s">
        <v>39</v>
      </c>
      <c r="B1530">
        <v>84</v>
      </c>
      <c r="C1530" s="2">
        <v>10.3429641723633</v>
      </c>
      <c r="D1530" s="2">
        <v>9.35073471069336</v>
      </c>
      <c r="E1530" s="2">
        <v>8.31367778778076</v>
      </c>
      <c r="F1530" s="2">
        <v>7.37785291671753</v>
      </c>
      <c r="G1530" s="2">
        <v>6.39478778839111</v>
      </c>
    </row>
    <row r="1531" spans="1:7" ht="12.75">
      <c r="A1531" t="s">
        <v>39</v>
      </c>
      <c r="B1531">
        <v>86</v>
      </c>
      <c r="C1531" s="2">
        <v>10.8160314559937</v>
      </c>
      <c r="D1531" s="2">
        <v>9.77865791320801</v>
      </c>
      <c r="E1531" s="2">
        <v>8.68717861175537</v>
      </c>
      <c r="F1531" s="2">
        <v>7.71811008453369</v>
      </c>
      <c r="G1531" s="2">
        <v>6.69920921325684</v>
      </c>
    </row>
    <row r="1532" spans="1:7" ht="12.75">
      <c r="A1532" t="s">
        <v>39</v>
      </c>
      <c r="B1532">
        <v>88</v>
      </c>
      <c r="C1532" s="2">
        <v>11.3056526184082</v>
      </c>
      <c r="D1532" s="2">
        <v>10.2162322998047</v>
      </c>
      <c r="E1532" s="2">
        <v>9.06480407714844</v>
      </c>
      <c r="F1532" s="2">
        <v>8.05857372283936</v>
      </c>
      <c r="G1532" s="2">
        <v>7.00343179702759</v>
      </c>
    </row>
    <row r="1533" spans="1:7" ht="12.75">
      <c r="A1533" t="s">
        <v>39</v>
      </c>
      <c r="B1533">
        <v>90</v>
      </c>
      <c r="C1533" s="2">
        <v>11.8147163391113</v>
      </c>
      <c r="D1533" s="2">
        <v>10.6644115447998</v>
      </c>
      <c r="E1533" s="2">
        <v>9.44641590118408</v>
      </c>
      <c r="F1533" s="2">
        <v>8.39779186248779</v>
      </c>
      <c r="G1533" s="2">
        <v>7.30586814880371</v>
      </c>
    </row>
    <row r="1534" spans="1:7" ht="12.75">
      <c r="A1534" t="s">
        <v>39</v>
      </c>
      <c r="B1534">
        <v>92</v>
      </c>
      <c r="C1534" s="2">
        <v>12.3465309143066</v>
      </c>
      <c r="D1534" s="2">
        <v>11.1243181228638</v>
      </c>
      <c r="E1534" s="2">
        <v>9.8319149017334</v>
      </c>
      <c r="F1534" s="2">
        <v>8.73416328430176</v>
      </c>
      <c r="G1534" s="2">
        <v>7.6047568321228</v>
      </c>
    </row>
    <row r="1535" spans="1:7" ht="12.75">
      <c r="A1535" t="s">
        <v>39</v>
      </c>
      <c r="B1535">
        <v>94</v>
      </c>
      <c r="C1535" s="2">
        <v>12.9048557281494</v>
      </c>
      <c r="D1535" s="2">
        <v>11.5972375869751</v>
      </c>
      <c r="E1535" s="2">
        <v>10.2212371826172</v>
      </c>
      <c r="F1535" s="2">
        <v>9.06592845916748</v>
      </c>
      <c r="G1535" s="2">
        <v>7.89815807342529</v>
      </c>
    </row>
    <row r="1536" spans="1:7" ht="12.75">
      <c r="A1536" t="s">
        <v>39</v>
      </c>
      <c r="B1536">
        <v>96</v>
      </c>
      <c r="C1536" s="2">
        <v>13.4939184188843</v>
      </c>
      <c r="D1536" s="2">
        <v>12.0846424102783</v>
      </c>
      <c r="E1536" s="2">
        <v>10.6143569946289</v>
      </c>
      <c r="F1536" s="2">
        <v>9.39116191864014</v>
      </c>
      <c r="G1536" s="2">
        <v>8.18393993377686</v>
      </c>
    </row>
    <row r="1537" spans="1:7" ht="12.75">
      <c r="A1537" t="s">
        <v>39</v>
      </c>
      <c r="B1537">
        <v>98</v>
      </c>
      <c r="C1537" s="2">
        <v>14.1184377670288</v>
      </c>
      <c r="D1537" s="2">
        <v>12.5881834030151</v>
      </c>
      <c r="E1537" s="2">
        <v>11.0112934112549</v>
      </c>
      <c r="F1537" s="2">
        <v>9.70776557922363</v>
      </c>
      <c r="G1537" s="2">
        <v>8.45977783203125</v>
      </c>
    </row>
    <row r="1538" spans="1:7" ht="12.75">
      <c r="A1538" t="s">
        <v>39</v>
      </c>
      <c r="B1538">
        <v>100</v>
      </c>
      <c r="C1538" s="2">
        <v>14.7836494445801</v>
      </c>
      <c r="D1538" s="2">
        <v>13.1097116470337</v>
      </c>
      <c r="E1538" s="2">
        <v>11.4121103286743</v>
      </c>
      <c r="F1538" s="2">
        <v>10.0134611129761</v>
      </c>
      <c r="G1538" s="2">
        <v>8.72313785552979</v>
      </c>
    </row>
    <row r="1539" spans="1:7" ht="12.75">
      <c r="A1539" t="s">
        <v>40</v>
      </c>
      <c r="B1539">
        <v>6</v>
      </c>
      <c r="C1539" s="2">
        <v>0.0199999995529652</v>
      </c>
      <c r="D1539" s="2">
        <v>0.0184250008314848</v>
      </c>
      <c r="E1539" s="2">
        <v>0.0149999996647239</v>
      </c>
      <c r="F1539" s="2">
        <v>0.00999999977648258</v>
      </c>
      <c r="G1539" s="2">
        <v>0.00999999977648258</v>
      </c>
    </row>
    <row r="1540" spans="1:7" ht="12.75">
      <c r="A1540" t="s">
        <v>40</v>
      </c>
      <c r="B1540">
        <v>8</v>
      </c>
      <c r="C1540" s="2">
        <v>0.0399999991059303</v>
      </c>
      <c r="D1540" s="2">
        <v>0.0399999991059303</v>
      </c>
      <c r="E1540" s="2">
        <v>0.0299999993294477</v>
      </c>
      <c r="F1540" s="2">
        <v>0.0199999995529652</v>
      </c>
      <c r="G1540" s="2">
        <v>0.0199999995529652</v>
      </c>
    </row>
    <row r="1541" spans="1:7" ht="12.75">
      <c r="A1541" t="s">
        <v>40</v>
      </c>
      <c r="B1541">
        <v>10</v>
      </c>
      <c r="C1541" s="2">
        <v>0.0599999986588955</v>
      </c>
      <c r="D1541" s="2">
        <v>0.053676001727581</v>
      </c>
      <c r="E1541" s="2">
        <v>0.0500000007450581</v>
      </c>
      <c r="F1541" s="2">
        <v>0.0399999991059303</v>
      </c>
      <c r="G1541" s="2">
        <v>0.0299999993294477</v>
      </c>
    </row>
    <row r="1542" spans="1:7" ht="12.75">
      <c r="A1542" t="s">
        <v>40</v>
      </c>
      <c r="B1542">
        <v>12</v>
      </c>
      <c r="C1542" s="2">
        <v>0.100000001490116</v>
      </c>
      <c r="D1542" s="2">
        <v>0.0859609991312027</v>
      </c>
      <c r="E1542" s="2">
        <v>0.0700000002980232</v>
      </c>
      <c r="F1542" s="2">
        <v>0.0599999986588955</v>
      </c>
      <c r="G1542" s="2">
        <v>0.0500000007450581</v>
      </c>
    </row>
    <row r="1543" spans="1:7" ht="12.75">
      <c r="A1543" t="s">
        <v>40</v>
      </c>
      <c r="B1543">
        <v>14</v>
      </c>
      <c r="C1543" s="2">
        <v>0.150000005960464</v>
      </c>
      <c r="D1543" s="2">
        <v>0.129456996917725</v>
      </c>
      <c r="E1543" s="2">
        <v>0.100000001490116</v>
      </c>
      <c r="F1543" s="2">
        <v>0.0900000035762787</v>
      </c>
      <c r="G1543" s="2">
        <v>0.0799999982118607</v>
      </c>
    </row>
    <row r="1544" spans="1:7" ht="12.75">
      <c r="A1544" t="s">
        <v>40</v>
      </c>
      <c r="B1544">
        <v>16</v>
      </c>
      <c r="C1544" s="2">
        <v>0.200000002980232</v>
      </c>
      <c r="D1544" s="2">
        <v>0.180000007152557</v>
      </c>
      <c r="E1544" s="2">
        <v>0.159999996423721</v>
      </c>
      <c r="F1544" s="2">
        <v>0.140000000596046</v>
      </c>
      <c r="G1544" s="2">
        <v>0.119999997317791</v>
      </c>
    </row>
    <row r="1545" spans="1:7" ht="12.75">
      <c r="A1545" t="s">
        <v>40</v>
      </c>
      <c r="B1545">
        <v>18</v>
      </c>
      <c r="C1545" s="2">
        <v>0.280000001192093</v>
      </c>
      <c r="D1545" s="2">
        <v>0.25</v>
      </c>
      <c r="E1545" s="2">
        <v>0.219999998807907</v>
      </c>
      <c r="F1545" s="2">
        <v>0.189999997615814</v>
      </c>
      <c r="G1545" s="2">
        <v>0.159999996423721</v>
      </c>
    </row>
    <row r="1546" spans="1:7" ht="12.75">
      <c r="A1546" t="s">
        <v>40</v>
      </c>
      <c r="B1546">
        <v>20</v>
      </c>
      <c r="C1546" s="2">
        <v>0.370000004768372</v>
      </c>
      <c r="D1546" s="2">
        <v>0.340000003576279</v>
      </c>
      <c r="E1546" s="2">
        <v>0.300000011920929</v>
      </c>
      <c r="F1546" s="2">
        <v>0.259999990463257</v>
      </c>
      <c r="G1546" s="2">
        <v>0.219999998807907</v>
      </c>
    </row>
    <row r="1547" spans="1:7" ht="12.75">
      <c r="A1547" t="s">
        <v>40</v>
      </c>
      <c r="B1547">
        <v>22</v>
      </c>
      <c r="C1547" s="2">
        <v>0.490000009536743</v>
      </c>
      <c r="D1547" s="2">
        <v>0.430000007152557</v>
      </c>
      <c r="E1547" s="2">
        <v>0.379999995231628</v>
      </c>
      <c r="F1547" s="2">
        <v>0.330000013113022</v>
      </c>
      <c r="G1547" s="2">
        <v>0.280000001192093</v>
      </c>
    </row>
    <row r="1548" spans="1:7" ht="12.75">
      <c r="A1548" t="s">
        <v>40</v>
      </c>
      <c r="B1548">
        <v>24</v>
      </c>
      <c r="C1548" s="2">
        <v>0.610000014305115</v>
      </c>
      <c r="D1548" s="2">
        <v>0.550000011920929</v>
      </c>
      <c r="E1548" s="2">
        <v>0.479999989271164</v>
      </c>
      <c r="F1548" s="2">
        <v>0.409999996423721</v>
      </c>
      <c r="G1548" s="2">
        <v>0.349999994039536</v>
      </c>
    </row>
    <row r="1549" spans="1:7" ht="12.75">
      <c r="A1549" t="s">
        <v>40</v>
      </c>
      <c r="B1549">
        <v>26</v>
      </c>
      <c r="C1549" s="2">
        <v>0.75</v>
      </c>
      <c r="D1549" s="2">
        <v>0.670000016689301</v>
      </c>
      <c r="E1549" s="2">
        <v>0.589999973773956</v>
      </c>
      <c r="F1549" s="2">
        <v>0.509999990463257</v>
      </c>
      <c r="G1549" s="2">
        <v>0.430000007152557</v>
      </c>
    </row>
    <row r="1550" spans="1:7" ht="12.75">
      <c r="A1550" t="s">
        <v>40</v>
      </c>
      <c r="B1550">
        <v>28</v>
      </c>
      <c r="C1550" s="2">
        <v>0.910000026226044</v>
      </c>
      <c r="D1550" s="2">
        <v>0.810000002384186</v>
      </c>
      <c r="E1550" s="2">
        <v>0.709999978542328</v>
      </c>
      <c r="F1550" s="2">
        <v>0.620000004768372</v>
      </c>
      <c r="G1550" s="2">
        <v>0.519999980926514</v>
      </c>
    </row>
    <row r="1551" spans="1:7" ht="12.75">
      <c r="A1551" t="s">
        <v>40</v>
      </c>
      <c r="B1551">
        <v>30</v>
      </c>
      <c r="C1551" s="2">
        <v>1.08000004291534</v>
      </c>
      <c r="D1551" s="2">
        <v>0.959999978542328</v>
      </c>
      <c r="E1551" s="2">
        <v>0.839999973773956</v>
      </c>
      <c r="F1551" s="2">
        <v>0.730000019073486</v>
      </c>
      <c r="G1551" s="2">
        <v>0.620000004768372</v>
      </c>
    </row>
    <row r="1552" spans="1:7" ht="12.75">
      <c r="A1552" t="s">
        <v>40</v>
      </c>
      <c r="B1552">
        <v>32</v>
      </c>
      <c r="C1552" s="2">
        <v>1.25999999046326</v>
      </c>
      <c r="D1552" s="2">
        <v>1.12000000476837</v>
      </c>
      <c r="E1552" s="2">
        <v>0.990000009536743</v>
      </c>
      <c r="F1552" s="2">
        <v>0.860000014305115</v>
      </c>
      <c r="G1552" s="2">
        <v>0.720000028610229</v>
      </c>
    </row>
    <row r="1553" spans="1:7" ht="12.75">
      <c r="A1553" t="s">
        <v>40</v>
      </c>
      <c r="B1553">
        <v>34</v>
      </c>
      <c r="C1553" s="2">
        <v>1.46000003814697</v>
      </c>
      <c r="D1553" s="2">
        <v>1.29999995231628</v>
      </c>
      <c r="E1553" s="2">
        <v>1.14999997615814</v>
      </c>
      <c r="F1553" s="2">
        <v>0.990000009536743</v>
      </c>
      <c r="G1553" s="2">
        <v>0.829999983310699</v>
      </c>
    </row>
    <row r="1554" spans="1:7" ht="12.75">
      <c r="A1554" t="s">
        <v>40</v>
      </c>
      <c r="B1554">
        <v>36</v>
      </c>
      <c r="C1554" s="2">
        <v>1.67999994754791</v>
      </c>
      <c r="D1554" s="2">
        <v>1.5</v>
      </c>
      <c r="E1554" s="2">
        <v>1.32000005245209</v>
      </c>
      <c r="F1554" s="2">
        <v>1.13999998569489</v>
      </c>
      <c r="G1554" s="2">
        <v>0.959999978542328</v>
      </c>
    </row>
    <row r="1555" spans="1:7" ht="12.75">
      <c r="A1555" t="s">
        <v>40</v>
      </c>
      <c r="B1555">
        <v>38</v>
      </c>
      <c r="C1555" s="2">
        <v>1.91999995708466</v>
      </c>
      <c r="D1555" s="2">
        <v>1.71000003814697</v>
      </c>
      <c r="E1555" s="2">
        <v>1.5</v>
      </c>
      <c r="F1555" s="2">
        <v>1.29999995231628</v>
      </c>
      <c r="G1555" s="2">
        <v>1.10000002384186</v>
      </c>
    </row>
    <row r="1556" spans="1:7" ht="12.75">
      <c r="A1556" t="s">
        <v>40</v>
      </c>
      <c r="B1556">
        <v>40</v>
      </c>
      <c r="C1556" s="2">
        <v>2.17000007629395</v>
      </c>
      <c r="D1556" s="2">
        <v>1.92999994754791</v>
      </c>
      <c r="E1556" s="2">
        <v>1.70000004768372</v>
      </c>
      <c r="F1556" s="2">
        <v>1.47000002861023</v>
      </c>
      <c r="G1556" s="2">
        <v>1.24000000953674</v>
      </c>
    </row>
    <row r="1557" spans="1:7" ht="12.75">
      <c r="A1557" t="s">
        <v>40</v>
      </c>
      <c r="B1557">
        <v>42</v>
      </c>
      <c r="C1557" s="2">
        <v>2.4300000667572</v>
      </c>
      <c r="D1557" s="2">
        <v>2.17000007629395</v>
      </c>
      <c r="E1557" s="2">
        <v>1.9099999666214</v>
      </c>
      <c r="F1557" s="2">
        <v>1.64999997615814</v>
      </c>
      <c r="G1557" s="2">
        <v>1.38999998569489</v>
      </c>
    </row>
    <row r="1558" spans="1:7" ht="12.75">
      <c r="A1558" t="s">
        <v>40</v>
      </c>
      <c r="B1558">
        <v>44</v>
      </c>
      <c r="C1558" s="2">
        <v>2.71000003814697</v>
      </c>
      <c r="D1558" s="2">
        <v>2.42000007629395</v>
      </c>
      <c r="E1558" s="2">
        <v>2.13000011444092</v>
      </c>
      <c r="F1558" s="2">
        <v>1.8400000333786</v>
      </c>
      <c r="G1558" s="2">
        <v>1.54999995231628</v>
      </c>
    </row>
    <row r="1559" spans="1:7" ht="12.75">
      <c r="A1559" t="s">
        <v>40</v>
      </c>
      <c r="B1559">
        <v>46</v>
      </c>
      <c r="C1559" s="2">
        <v>3</v>
      </c>
      <c r="D1559" s="2">
        <v>2.6800000667572</v>
      </c>
      <c r="E1559" s="2">
        <v>2.35999989509583</v>
      </c>
      <c r="F1559" s="2">
        <v>2.03999996185303</v>
      </c>
      <c r="G1559" s="2">
        <v>1.72000002861023</v>
      </c>
    </row>
    <row r="1560" spans="1:7" ht="12.75">
      <c r="A1560" t="s">
        <v>40</v>
      </c>
      <c r="B1560">
        <v>48</v>
      </c>
      <c r="C1560" s="2">
        <v>3.29999995231628</v>
      </c>
      <c r="D1560" s="2">
        <v>2.95000004768372</v>
      </c>
      <c r="E1560" s="2">
        <v>2.59999990463257</v>
      </c>
      <c r="F1560" s="2">
        <v>2.24000000953674</v>
      </c>
      <c r="G1560" s="2">
        <v>1.88999998569489</v>
      </c>
    </row>
    <row r="1561" spans="1:7" ht="12.75">
      <c r="A1561" t="s">
        <v>40</v>
      </c>
      <c r="B1561">
        <v>50</v>
      </c>
      <c r="C1561" s="2">
        <v>3.63000011444092</v>
      </c>
      <c r="D1561" s="2">
        <v>3.24000000953674</v>
      </c>
      <c r="E1561" s="2">
        <v>2.84999990463257</v>
      </c>
      <c r="F1561" s="2">
        <v>2.46000003814697</v>
      </c>
      <c r="G1561" s="2">
        <v>2.0699999332428</v>
      </c>
    </row>
    <row r="1562" spans="1:7" ht="12.75">
      <c r="A1562" t="s">
        <v>40</v>
      </c>
      <c r="B1562">
        <v>52</v>
      </c>
      <c r="C1562" s="2">
        <v>3.96000003814697</v>
      </c>
      <c r="D1562" s="2">
        <v>3.52999997138977</v>
      </c>
      <c r="E1562" s="2">
        <v>3.10999989509583</v>
      </c>
      <c r="F1562" s="2">
        <v>2.69000005722046</v>
      </c>
      <c r="G1562" s="2">
        <v>2.25999999046326</v>
      </c>
    </row>
    <row r="1563" spans="1:7" ht="12.75">
      <c r="A1563" t="s">
        <v>40</v>
      </c>
      <c r="B1563">
        <v>54</v>
      </c>
      <c r="C1563" s="2">
        <v>4.30000019073486</v>
      </c>
      <c r="D1563" s="2">
        <v>3.83999991416931</v>
      </c>
      <c r="E1563" s="2">
        <v>3.38000011444092</v>
      </c>
      <c r="F1563" s="2">
        <v>2.92000007629395</v>
      </c>
      <c r="G1563" s="2">
        <v>2.46000003814697</v>
      </c>
    </row>
    <row r="1564" spans="1:7" ht="12.75">
      <c r="A1564" t="s">
        <v>40</v>
      </c>
      <c r="B1564">
        <v>56</v>
      </c>
      <c r="C1564" s="2">
        <v>4.65999984741211</v>
      </c>
      <c r="D1564" s="2">
        <v>4.15999984741211</v>
      </c>
      <c r="E1564" s="2">
        <v>3.66000008583069</v>
      </c>
      <c r="F1564" s="2">
        <v>3.16000008583069</v>
      </c>
      <c r="G1564" s="2">
        <v>2.66000008583069</v>
      </c>
    </row>
    <row r="1565" spans="1:7" ht="12.75">
      <c r="A1565" t="s">
        <v>40</v>
      </c>
      <c r="B1565">
        <v>58</v>
      </c>
      <c r="C1565" s="2">
        <v>5.03000020980835</v>
      </c>
      <c r="D1565" s="2">
        <v>4.48999977111816</v>
      </c>
      <c r="E1565" s="2">
        <v>3.95000004768372</v>
      </c>
      <c r="F1565" s="2">
        <v>3.41000008583069</v>
      </c>
      <c r="G1565" s="2">
        <v>2.86999988555908</v>
      </c>
    </row>
    <row r="1566" spans="1:7" ht="12.75">
      <c r="A1566" t="s">
        <v>40</v>
      </c>
      <c r="B1566">
        <v>60</v>
      </c>
      <c r="C1566" s="2">
        <v>5.40000009536743</v>
      </c>
      <c r="D1566" s="2">
        <v>4.82000017166138</v>
      </c>
      <c r="E1566" s="2">
        <v>4.25</v>
      </c>
      <c r="F1566" s="2">
        <v>3.67000007629395</v>
      </c>
      <c r="G1566" s="2">
        <v>3.09999990463257</v>
      </c>
    </row>
    <row r="1567" spans="1:7" ht="12.75">
      <c r="A1567" t="s">
        <v>40</v>
      </c>
      <c r="B1567">
        <v>62</v>
      </c>
      <c r="C1567" s="2">
        <v>5.76999998092651</v>
      </c>
      <c r="D1567" s="2">
        <v>5.15999984741211</v>
      </c>
      <c r="E1567" s="2">
        <v>4.55000019073486</v>
      </c>
      <c r="F1567" s="2">
        <v>3.94000005722046</v>
      </c>
      <c r="G1567" s="2">
        <v>3.33999991416931</v>
      </c>
    </row>
    <row r="1568" spans="1:7" ht="12.75">
      <c r="A1568" t="s">
        <v>40</v>
      </c>
      <c r="B1568">
        <v>64</v>
      </c>
      <c r="C1568" s="2">
        <v>6.15000009536743</v>
      </c>
      <c r="D1568" s="2">
        <v>5.5</v>
      </c>
      <c r="E1568" s="2">
        <v>4.8600001335144</v>
      </c>
      <c r="F1568" s="2">
        <v>4.21000003814697</v>
      </c>
      <c r="G1568" s="2">
        <v>3.57999992370605</v>
      </c>
    </row>
    <row r="1569" spans="1:7" ht="12.75">
      <c r="A1569" t="s">
        <v>40</v>
      </c>
      <c r="B1569">
        <v>66</v>
      </c>
      <c r="C1569" s="2">
        <v>6.53000020980835</v>
      </c>
      <c r="D1569" s="2">
        <v>5.84000015258789</v>
      </c>
      <c r="E1569" s="2">
        <v>5.17000007629395</v>
      </c>
      <c r="F1569" s="2">
        <v>4.5</v>
      </c>
      <c r="G1569" s="2">
        <v>3.82999992370605</v>
      </c>
    </row>
    <row r="1570" spans="1:7" ht="12.75">
      <c r="A1570" t="s">
        <v>40</v>
      </c>
      <c r="B1570">
        <v>68</v>
      </c>
      <c r="C1570" s="2">
        <v>6.92000007629395</v>
      </c>
      <c r="D1570" s="2">
        <v>6.19000005722046</v>
      </c>
      <c r="E1570" s="2">
        <v>5.48999977111816</v>
      </c>
      <c r="F1570" s="2">
        <v>4.78999996185303</v>
      </c>
      <c r="G1570" s="2">
        <v>4.09000015258789</v>
      </c>
    </row>
    <row r="1571" spans="1:7" ht="12.75">
      <c r="A1571" t="s">
        <v>40</v>
      </c>
      <c r="B1571">
        <v>70</v>
      </c>
      <c r="C1571" s="2">
        <v>7.32999992370605</v>
      </c>
      <c r="D1571" s="2">
        <v>6.55999994277954</v>
      </c>
      <c r="E1571" s="2">
        <v>5.82000017166138</v>
      </c>
      <c r="F1571" s="2">
        <v>5.07999992370605</v>
      </c>
      <c r="G1571" s="2">
        <v>4.3600001335144</v>
      </c>
    </row>
    <row r="1572" spans="1:7" ht="12.75">
      <c r="A1572" t="s">
        <v>40</v>
      </c>
      <c r="B1572">
        <v>72</v>
      </c>
      <c r="C1572" s="2">
        <v>7.73999977111816</v>
      </c>
      <c r="D1572" s="2">
        <v>6.92999982833862</v>
      </c>
      <c r="E1572" s="2">
        <v>6.15999984741211</v>
      </c>
      <c r="F1572" s="2">
        <v>5.3899998664856</v>
      </c>
      <c r="G1572" s="2">
        <v>4.6399998664856</v>
      </c>
    </row>
    <row r="1573" spans="1:7" ht="12.75">
      <c r="A1573" t="s">
        <v>40</v>
      </c>
      <c r="B1573">
        <v>74</v>
      </c>
      <c r="C1573" s="2">
        <v>8.14999961853027</v>
      </c>
      <c r="D1573" s="2">
        <v>7.30999994277954</v>
      </c>
      <c r="E1573" s="2">
        <v>6.51000022888184</v>
      </c>
      <c r="F1573" s="2">
        <v>5.71000003814697</v>
      </c>
      <c r="G1573" s="2">
        <v>4.92000007629395</v>
      </c>
    </row>
    <row r="1574" spans="1:7" ht="12.75">
      <c r="A1574" t="s">
        <v>40</v>
      </c>
      <c r="B1574">
        <v>76</v>
      </c>
      <c r="C1574" s="2">
        <v>8.56999969482422</v>
      </c>
      <c r="D1574" s="2">
        <v>7.71000003814697</v>
      </c>
      <c r="E1574" s="2">
        <v>6.8600001335144</v>
      </c>
      <c r="F1574" s="2">
        <v>6.03999996185303</v>
      </c>
      <c r="G1574" s="2">
        <v>5.21000003814697</v>
      </c>
    </row>
    <row r="1575" spans="1:7" ht="12.75">
      <c r="A1575" t="s">
        <v>40</v>
      </c>
      <c r="B1575">
        <v>78</v>
      </c>
      <c r="C1575" s="2">
        <v>9</v>
      </c>
      <c r="D1575" s="2">
        <v>8.11999988555908</v>
      </c>
      <c r="E1575" s="2">
        <v>7.23000001907349</v>
      </c>
      <c r="F1575" s="2">
        <v>6.38000011444092</v>
      </c>
      <c r="G1575" s="2">
        <v>5.5</v>
      </c>
    </row>
    <row r="1576" spans="1:7" ht="12.75">
      <c r="A1576" t="s">
        <v>40</v>
      </c>
      <c r="B1576">
        <v>80</v>
      </c>
      <c r="C1576" s="2">
        <v>9.4399995803833</v>
      </c>
      <c r="D1576" s="2">
        <v>8.52999973297119</v>
      </c>
      <c r="E1576" s="2">
        <v>7.59999990463257</v>
      </c>
      <c r="F1576" s="2">
        <v>6.71999979019165</v>
      </c>
      <c r="G1576" s="2">
        <v>5.80000019073486</v>
      </c>
    </row>
    <row r="1577" spans="1:7" ht="12.75">
      <c r="A1577" t="s">
        <v>40</v>
      </c>
      <c r="B1577">
        <v>82</v>
      </c>
      <c r="C1577" s="2">
        <v>9.88396644592285</v>
      </c>
      <c r="D1577" s="2">
        <v>8.9316577911377</v>
      </c>
      <c r="E1577" s="2">
        <v>7.94446992874146</v>
      </c>
      <c r="F1577" s="2">
        <v>7.03911018371582</v>
      </c>
      <c r="G1577" s="2">
        <v>6.09159421920776</v>
      </c>
    </row>
    <row r="1578" spans="1:7" ht="12.75">
      <c r="A1578" t="s">
        <v>40</v>
      </c>
      <c r="B1578">
        <v>84</v>
      </c>
      <c r="C1578" s="2">
        <v>10.3429641723633</v>
      </c>
      <c r="D1578" s="2">
        <v>9.35073471069336</v>
      </c>
      <c r="E1578" s="2">
        <v>8.31367778778076</v>
      </c>
      <c r="F1578" s="2">
        <v>7.37785291671753</v>
      </c>
      <c r="G1578" s="2">
        <v>6.39478778839111</v>
      </c>
    </row>
    <row r="1579" spans="1:7" ht="12.75">
      <c r="A1579" t="s">
        <v>40</v>
      </c>
      <c r="B1579">
        <v>86</v>
      </c>
      <c r="C1579" s="2">
        <v>10.8160314559937</v>
      </c>
      <c r="D1579" s="2">
        <v>9.77865791320801</v>
      </c>
      <c r="E1579" s="2">
        <v>8.68717861175537</v>
      </c>
      <c r="F1579" s="2">
        <v>7.71811008453369</v>
      </c>
      <c r="G1579" s="2">
        <v>6.69920921325684</v>
      </c>
    </row>
    <row r="1580" spans="1:7" ht="12.75">
      <c r="A1580" t="s">
        <v>40</v>
      </c>
      <c r="B1580">
        <v>88</v>
      </c>
      <c r="C1580" s="2">
        <v>11.3056526184082</v>
      </c>
      <c r="D1580" s="2">
        <v>10.2162322998047</v>
      </c>
      <c r="E1580" s="2">
        <v>9.06480407714844</v>
      </c>
      <c r="F1580" s="2">
        <v>8.05857372283936</v>
      </c>
      <c r="G1580" s="2">
        <v>7.00343179702759</v>
      </c>
    </row>
    <row r="1581" spans="1:7" ht="12.75">
      <c r="A1581" t="s">
        <v>40</v>
      </c>
      <c r="B1581">
        <v>90</v>
      </c>
      <c r="C1581" s="2">
        <v>11.8147163391113</v>
      </c>
      <c r="D1581" s="2">
        <v>10.6644115447998</v>
      </c>
      <c r="E1581" s="2">
        <v>9.44641590118408</v>
      </c>
      <c r="F1581" s="2">
        <v>8.39779186248779</v>
      </c>
      <c r="G1581" s="2">
        <v>7.30586814880371</v>
      </c>
    </row>
    <row r="1582" spans="1:7" ht="12.75">
      <c r="A1582" t="s">
        <v>40</v>
      </c>
      <c r="B1582">
        <v>92</v>
      </c>
      <c r="C1582" s="2">
        <v>12.3465309143066</v>
      </c>
      <c r="D1582" s="2">
        <v>11.1243181228638</v>
      </c>
      <c r="E1582" s="2">
        <v>9.8319149017334</v>
      </c>
      <c r="F1582" s="2">
        <v>8.73416328430176</v>
      </c>
      <c r="G1582" s="2">
        <v>7.6047568321228</v>
      </c>
    </row>
    <row r="1583" spans="1:7" ht="12.75">
      <c r="A1583" t="s">
        <v>40</v>
      </c>
      <c r="B1583">
        <v>94</v>
      </c>
      <c r="C1583" s="2">
        <v>12.9048557281494</v>
      </c>
      <c r="D1583" s="2">
        <v>11.5972375869751</v>
      </c>
      <c r="E1583" s="2">
        <v>10.2212371826172</v>
      </c>
      <c r="F1583" s="2">
        <v>9.06592845916748</v>
      </c>
      <c r="G1583" s="2">
        <v>7.89815807342529</v>
      </c>
    </row>
    <row r="1584" spans="1:7" ht="12.75">
      <c r="A1584" t="s">
        <v>40</v>
      </c>
      <c r="B1584">
        <v>96</v>
      </c>
      <c r="C1584" s="2">
        <v>13.4939184188843</v>
      </c>
      <c r="D1584" s="2">
        <v>12.0846424102783</v>
      </c>
      <c r="E1584" s="2">
        <v>10.6143569946289</v>
      </c>
      <c r="F1584" s="2">
        <v>9.39116191864014</v>
      </c>
      <c r="G1584" s="2">
        <v>8.18393993377686</v>
      </c>
    </row>
    <row r="1585" spans="1:7" ht="12.75">
      <c r="A1585" t="s">
        <v>40</v>
      </c>
      <c r="B1585">
        <v>98</v>
      </c>
      <c r="C1585" s="2">
        <v>14.1184377670288</v>
      </c>
      <c r="D1585" s="2">
        <v>12.5881834030151</v>
      </c>
      <c r="E1585" s="2">
        <v>11.0112934112549</v>
      </c>
      <c r="F1585" s="2">
        <v>9.70776557922363</v>
      </c>
      <c r="G1585" s="2">
        <v>8.45977783203125</v>
      </c>
    </row>
    <row r="1586" spans="1:7" ht="12.75">
      <c r="A1586" t="s">
        <v>40</v>
      </c>
      <c r="B1586">
        <v>100</v>
      </c>
      <c r="C1586" s="2">
        <v>14.7836494445801</v>
      </c>
      <c r="D1586" s="2">
        <v>13.1097116470337</v>
      </c>
      <c r="E1586" s="2">
        <v>11.4121103286743</v>
      </c>
      <c r="F1586" s="2">
        <v>10.0134611129761</v>
      </c>
      <c r="G1586" s="2">
        <v>8.72313785552979</v>
      </c>
    </row>
    <row r="1587" spans="1:7" ht="12.75">
      <c r="A1587" t="s">
        <v>41</v>
      </c>
      <c r="B1587">
        <v>6</v>
      </c>
      <c r="C1587" s="2">
        <v>0.0199999995529652</v>
      </c>
      <c r="D1587" s="2">
        <v>0.0184250008314848</v>
      </c>
      <c r="E1587" s="2">
        <v>0.0149999996647239</v>
      </c>
      <c r="F1587" s="2">
        <v>0.00999999977648258</v>
      </c>
      <c r="G1587" s="2">
        <v>0.00999999977648258</v>
      </c>
    </row>
    <row r="1588" spans="1:7" ht="12.75">
      <c r="A1588" t="s">
        <v>41</v>
      </c>
      <c r="B1588">
        <v>8</v>
      </c>
      <c r="C1588" s="2">
        <v>0.0399999991059303</v>
      </c>
      <c r="D1588" s="2">
        <v>0.0399999991059303</v>
      </c>
      <c r="E1588" s="2">
        <v>0.0299999993294477</v>
      </c>
      <c r="F1588" s="2">
        <v>0.0199999995529652</v>
      </c>
      <c r="G1588" s="2">
        <v>0.0199999995529652</v>
      </c>
    </row>
    <row r="1589" spans="1:7" ht="12.75">
      <c r="A1589" t="s">
        <v>41</v>
      </c>
      <c r="B1589">
        <v>10</v>
      </c>
      <c r="C1589" s="2">
        <v>0.0599999986588955</v>
      </c>
      <c r="D1589" s="2">
        <v>0.053676001727581</v>
      </c>
      <c r="E1589" s="2">
        <v>0.0500000007450581</v>
      </c>
      <c r="F1589" s="2">
        <v>0.0399999991059303</v>
      </c>
      <c r="G1589" s="2">
        <v>0.0299999993294477</v>
      </c>
    </row>
    <row r="1590" spans="1:7" ht="12.75">
      <c r="A1590" t="s">
        <v>41</v>
      </c>
      <c r="B1590">
        <v>12</v>
      </c>
      <c r="C1590" s="2">
        <v>0.100000001490116</v>
      </c>
      <c r="D1590" s="2">
        <v>0.0859609991312027</v>
      </c>
      <c r="E1590" s="2">
        <v>0.0700000002980232</v>
      </c>
      <c r="F1590" s="2">
        <v>0.0599999986588955</v>
      </c>
      <c r="G1590" s="2">
        <v>0.0500000007450581</v>
      </c>
    </row>
    <row r="1591" spans="1:7" ht="12.75">
      <c r="A1591" t="s">
        <v>41</v>
      </c>
      <c r="B1591">
        <v>14</v>
      </c>
      <c r="C1591" s="2">
        <v>0.150000005960464</v>
      </c>
      <c r="D1591" s="2">
        <v>0.129456996917725</v>
      </c>
      <c r="E1591" s="2">
        <v>0.100000001490116</v>
      </c>
      <c r="F1591" s="2">
        <v>0.0900000035762787</v>
      </c>
      <c r="G1591" s="2">
        <v>0.0799999982118607</v>
      </c>
    </row>
    <row r="1592" spans="1:7" ht="12.75">
      <c r="A1592" t="s">
        <v>41</v>
      </c>
      <c r="B1592">
        <v>16</v>
      </c>
      <c r="C1592" s="2">
        <v>0.200000002980232</v>
      </c>
      <c r="D1592" s="2">
        <v>0.180000007152557</v>
      </c>
      <c r="E1592" s="2">
        <v>0.159999996423721</v>
      </c>
      <c r="F1592" s="2">
        <v>0.140000000596046</v>
      </c>
      <c r="G1592" s="2">
        <v>0.119999997317791</v>
      </c>
    </row>
    <row r="1593" spans="1:7" ht="12.75">
      <c r="A1593" t="s">
        <v>41</v>
      </c>
      <c r="B1593">
        <v>18</v>
      </c>
      <c r="C1593" s="2">
        <v>0.280000001192093</v>
      </c>
      <c r="D1593" s="2">
        <v>0.25</v>
      </c>
      <c r="E1593" s="2">
        <v>0.219999998807907</v>
      </c>
      <c r="F1593" s="2">
        <v>0.189999997615814</v>
      </c>
      <c r="G1593" s="2">
        <v>0.159999996423721</v>
      </c>
    </row>
    <row r="1594" spans="1:7" ht="12.75">
      <c r="A1594" t="s">
        <v>41</v>
      </c>
      <c r="B1594">
        <v>20</v>
      </c>
      <c r="C1594" s="2">
        <v>0.370000004768372</v>
      </c>
      <c r="D1594" s="2">
        <v>0.340000003576279</v>
      </c>
      <c r="E1594" s="2">
        <v>0.300000011920929</v>
      </c>
      <c r="F1594" s="2">
        <v>0.259999990463257</v>
      </c>
      <c r="G1594" s="2">
        <v>0.219999998807907</v>
      </c>
    </row>
    <row r="1595" spans="1:7" ht="12.75">
      <c r="A1595" t="s">
        <v>41</v>
      </c>
      <c r="B1595">
        <v>22</v>
      </c>
      <c r="C1595" s="2">
        <v>0.490000009536743</v>
      </c>
      <c r="D1595" s="2">
        <v>0.430000007152557</v>
      </c>
      <c r="E1595" s="2">
        <v>0.379999995231628</v>
      </c>
      <c r="F1595" s="2">
        <v>0.330000013113022</v>
      </c>
      <c r="G1595" s="2">
        <v>0.280000001192093</v>
      </c>
    </row>
    <row r="1596" spans="1:7" ht="12.75">
      <c r="A1596" t="s">
        <v>41</v>
      </c>
      <c r="B1596">
        <v>24</v>
      </c>
      <c r="C1596" s="2">
        <v>0.610000014305115</v>
      </c>
      <c r="D1596" s="2">
        <v>0.550000011920929</v>
      </c>
      <c r="E1596" s="2">
        <v>0.479999989271164</v>
      </c>
      <c r="F1596" s="2">
        <v>0.409999996423721</v>
      </c>
      <c r="G1596" s="2">
        <v>0.349999994039536</v>
      </c>
    </row>
    <row r="1597" spans="1:7" ht="12.75">
      <c r="A1597" t="s">
        <v>41</v>
      </c>
      <c r="B1597">
        <v>26</v>
      </c>
      <c r="C1597" s="2">
        <v>0.75</v>
      </c>
      <c r="D1597" s="2">
        <v>0.670000016689301</v>
      </c>
      <c r="E1597" s="2">
        <v>0.589999973773956</v>
      </c>
      <c r="F1597" s="2">
        <v>0.509999990463257</v>
      </c>
      <c r="G1597" s="2">
        <v>0.430000007152557</v>
      </c>
    </row>
    <row r="1598" spans="1:7" ht="12.75">
      <c r="A1598" t="s">
        <v>41</v>
      </c>
      <c r="B1598">
        <v>28</v>
      </c>
      <c r="C1598" s="2">
        <v>0.910000026226044</v>
      </c>
      <c r="D1598" s="2">
        <v>0.810000002384186</v>
      </c>
      <c r="E1598" s="2">
        <v>0.709999978542328</v>
      </c>
      <c r="F1598" s="2">
        <v>0.620000004768372</v>
      </c>
      <c r="G1598" s="2">
        <v>0.519999980926514</v>
      </c>
    </row>
    <row r="1599" spans="1:7" ht="12.75">
      <c r="A1599" t="s">
        <v>41</v>
      </c>
      <c r="B1599">
        <v>30</v>
      </c>
      <c r="C1599" s="2">
        <v>1.08000004291534</v>
      </c>
      <c r="D1599" s="2">
        <v>0.959999978542328</v>
      </c>
      <c r="E1599" s="2">
        <v>0.839999973773956</v>
      </c>
      <c r="F1599" s="2">
        <v>0.730000019073486</v>
      </c>
      <c r="G1599" s="2">
        <v>0.620000004768372</v>
      </c>
    </row>
    <row r="1600" spans="1:7" ht="12.75">
      <c r="A1600" t="s">
        <v>41</v>
      </c>
      <c r="B1600">
        <v>32</v>
      </c>
      <c r="C1600" s="2">
        <v>1.25999999046326</v>
      </c>
      <c r="D1600" s="2">
        <v>1.12000000476837</v>
      </c>
      <c r="E1600" s="2">
        <v>0.990000009536743</v>
      </c>
      <c r="F1600" s="2">
        <v>0.860000014305115</v>
      </c>
      <c r="G1600" s="2">
        <v>0.720000028610229</v>
      </c>
    </row>
    <row r="1601" spans="1:7" ht="12.75">
      <c r="A1601" t="s">
        <v>41</v>
      </c>
      <c r="B1601">
        <v>34</v>
      </c>
      <c r="C1601" s="2">
        <v>1.46000003814697</v>
      </c>
      <c r="D1601" s="2">
        <v>1.29999995231628</v>
      </c>
      <c r="E1601" s="2">
        <v>1.14999997615814</v>
      </c>
      <c r="F1601" s="2">
        <v>0.990000009536743</v>
      </c>
      <c r="G1601" s="2">
        <v>0.829999983310699</v>
      </c>
    </row>
    <row r="1602" spans="1:7" ht="12.75">
      <c r="A1602" t="s">
        <v>41</v>
      </c>
      <c r="B1602">
        <v>36</v>
      </c>
      <c r="C1602" s="2">
        <v>1.67999994754791</v>
      </c>
      <c r="D1602" s="2">
        <v>1.5</v>
      </c>
      <c r="E1602" s="2">
        <v>1.32000005245209</v>
      </c>
      <c r="F1602" s="2">
        <v>1.13999998569489</v>
      </c>
      <c r="G1602" s="2">
        <v>0.959999978542328</v>
      </c>
    </row>
    <row r="1603" spans="1:7" ht="12.75">
      <c r="A1603" t="s">
        <v>41</v>
      </c>
      <c r="B1603">
        <v>38</v>
      </c>
      <c r="C1603" s="2">
        <v>1.91999995708466</v>
      </c>
      <c r="D1603" s="2">
        <v>1.71000003814697</v>
      </c>
      <c r="E1603" s="2">
        <v>1.5</v>
      </c>
      <c r="F1603" s="2">
        <v>1.29999995231628</v>
      </c>
      <c r="G1603" s="2">
        <v>1.10000002384186</v>
      </c>
    </row>
    <row r="1604" spans="1:7" ht="12.75">
      <c r="A1604" t="s">
        <v>41</v>
      </c>
      <c r="B1604">
        <v>40</v>
      </c>
      <c r="C1604" s="2">
        <v>2.17000007629395</v>
      </c>
      <c r="D1604" s="2">
        <v>1.92999994754791</v>
      </c>
      <c r="E1604" s="2">
        <v>1.70000004768372</v>
      </c>
      <c r="F1604" s="2">
        <v>1.47000002861023</v>
      </c>
      <c r="G1604" s="2">
        <v>1.24000000953674</v>
      </c>
    </row>
    <row r="1605" spans="1:7" ht="12.75">
      <c r="A1605" t="s">
        <v>41</v>
      </c>
      <c r="B1605">
        <v>42</v>
      </c>
      <c r="C1605" s="2">
        <v>2.4300000667572</v>
      </c>
      <c r="D1605" s="2">
        <v>2.17000007629395</v>
      </c>
      <c r="E1605" s="2">
        <v>1.9099999666214</v>
      </c>
      <c r="F1605" s="2">
        <v>1.64999997615814</v>
      </c>
      <c r="G1605" s="2">
        <v>1.38999998569489</v>
      </c>
    </row>
    <row r="1606" spans="1:7" ht="12.75">
      <c r="A1606" t="s">
        <v>41</v>
      </c>
      <c r="B1606">
        <v>44</v>
      </c>
      <c r="C1606" s="2">
        <v>2.71000003814697</v>
      </c>
      <c r="D1606" s="2">
        <v>2.42000007629395</v>
      </c>
      <c r="E1606" s="2">
        <v>2.13000011444092</v>
      </c>
      <c r="F1606" s="2">
        <v>1.8400000333786</v>
      </c>
      <c r="G1606" s="2">
        <v>1.54999995231628</v>
      </c>
    </row>
    <row r="1607" spans="1:7" ht="12.75">
      <c r="A1607" t="s">
        <v>41</v>
      </c>
      <c r="B1607">
        <v>46</v>
      </c>
      <c r="C1607" s="2">
        <v>3</v>
      </c>
      <c r="D1607" s="2">
        <v>2.6800000667572</v>
      </c>
      <c r="E1607" s="2">
        <v>2.35999989509583</v>
      </c>
      <c r="F1607" s="2">
        <v>2.03999996185303</v>
      </c>
      <c r="G1607" s="2">
        <v>1.72000002861023</v>
      </c>
    </row>
    <row r="1608" spans="1:7" ht="12.75">
      <c r="A1608" t="s">
        <v>41</v>
      </c>
      <c r="B1608">
        <v>48</v>
      </c>
      <c r="C1608" s="2">
        <v>3.29999995231628</v>
      </c>
      <c r="D1608" s="2">
        <v>2.95000004768372</v>
      </c>
      <c r="E1608" s="2">
        <v>2.59999990463257</v>
      </c>
      <c r="F1608" s="2">
        <v>2.24000000953674</v>
      </c>
      <c r="G1608" s="2">
        <v>1.88999998569489</v>
      </c>
    </row>
    <row r="1609" spans="1:7" ht="12.75">
      <c r="A1609" t="s">
        <v>41</v>
      </c>
      <c r="B1609">
        <v>50</v>
      </c>
      <c r="C1609" s="2">
        <v>3.63000011444092</v>
      </c>
      <c r="D1609" s="2">
        <v>3.24000000953674</v>
      </c>
      <c r="E1609" s="2">
        <v>2.84999990463257</v>
      </c>
      <c r="F1609" s="2">
        <v>2.46000003814697</v>
      </c>
      <c r="G1609" s="2">
        <v>2.0699999332428</v>
      </c>
    </row>
    <row r="1610" spans="1:7" ht="12.75">
      <c r="A1610" t="s">
        <v>41</v>
      </c>
      <c r="B1610">
        <v>52</v>
      </c>
      <c r="C1610" s="2">
        <v>3.96000003814697</v>
      </c>
      <c r="D1610" s="2">
        <v>3.52999997138977</v>
      </c>
      <c r="E1610" s="2">
        <v>3.10999989509583</v>
      </c>
      <c r="F1610" s="2">
        <v>2.69000005722046</v>
      </c>
      <c r="G1610" s="2">
        <v>2.25999999046326</v>
      </c>
    </row>
    <row r="1611" spans="1:7" ht="12.75">
      <c r="A1611" t="s">
        <v>41</v>
      </c>
      <c r="B1611">
        <v>54</v>
      </c>
      <c r="C1611" s="2">
        <v>4.30000019073486</v>
      </c>
      <c r="D1611" s="2">
        <v>3.83999991416931</v>
      </c>
      <c r="E1611" s="2">
        <v>3.38000011444092</v>
      </c>
      <c r="F1611" s="2">
        <v>2.92000007629395</v>
      </c>
      <c r="G1611" s="2">
        <v>2.46000003814697</v>
      </c>
    </row>
    <row r="1612" spans="1:7" ht="12.75">
      <c r="A1612" t="s">
        <v>41</v>
      </c>
      <c r="B1612">
        <v>56</v>
      </c>
      <c r="C1612" s="2">
        <v>4.65999984741211</v>
      </c>
      <c r="D1612" s="2">
        <v>4.15999984741211</v>
      </c>
      <c r="E1612" s="2">
        <v>3.66000008583069</v>
      </c>
      <c r="F1612" s="2">
        <v>3.16000008583069</v>
      </c>
      <c r="G1612" s="2">
        <v>2.66000008583069</v>
      </c>
    </row>
    <row r="1613" spans="1:7" ht="12.75">
      <c r="A1613" t="s">
        <v>41</v>
      </c>
      <c r="B1613">
        <v>58</v>
      </c>
      <c r="C1613" s="2">
        <v>5.03000020980835</v>
      </c>
      <c r="D1613" s="2">
        <v>4.48999977111816</v>
      </c>
      <c r="E1613" s="2">
        <v>3.95000004768372</v>
      </c>
      <c r="F1613" s="2">
        <v>3.41000008583069</v>
      </c>
      <c r="G1613" s="2">
        <v>2.86999988555908</v>
      </c>
    </row>
    <row r="1614" spans="1:7" ht="12.75">
      <c r="A1614" t="s">
        <v>41</v>
      </c>
      <c r="B1614">
        <v>60</v>
      </c>
      <c r="C1614" s="2">
        <v>5.40000009536743</v>
      </c>
      <c r="D1614" s="2">
        <v>4.82000017166138</v>
      </c>
      <c r="E1614" s="2">
        <v>4.25</v>
      </c>
      <c r="F1614" s="2">
        <v>3.67000007629395</v>
      </c>
      <c r="G1614" s="2">
        <v>3.09999990463257</v>
      </c>
    </row>
    <row r="1615" spans="1:7" ht="12.75">
      <c r="A1615" t="s">
        <v>41</v>
      </c>
      <c r="B1615">
        <v>62</v>
      </c>
      <c r="C1615" s="2">
        <v>5.76999998092651</v>
      </c>
      <c r="D1615" s="2">
        <v>5.15999984741211</v>
      </c>
      <c r="E1615" s="2">
        <v>4.55000019073486</v>
      </c>
      <c r="F1615" s="2">
        <v>3.94000005722046</v>
      </c>
      <c r="G1615" s="2">
        <v>3.33999991416931</v>
      </c>
    </row>
    <row r="1616" spans="1:7" ht="12.75">
      <c r="A1616" t="s">
        <v>41</v>
      </c>
      <c r="B1616">
        <v>64</v>
      </c>
      <c r="C1616" s="2">
        <v>6.15000009536743</v>
      </c>
      <c r="D1616" s="2">
        <v>5.5</v>
      </c>
      <c r="E1616" s="2">
        <v>4.8600001335144</v>
      </c>
      <c r="F1616" s="2">
        <v>4.21000003814697</v>
      </c>
      <c r="G1616" s="2">
        <v>3.57999992370605</v>
      </c>
    </row>
    <row r="1617" spans="1:7" ht="12.75">
      <c r="A1617" t="s">
        <v>41</v>
      </c>
      <c r="B1617">
        <v>66</v>
      </c>
      <c r="C1617" s="2">
        <v>6.53000020980835</v>
      </c>
      <c r="D1617" s="2">
        <v>5.84000015258789</v>
      </c>
      <c r="E1617" s="2">
        <v>5.17000007629395</v>
      </c>
      <c r="F1617" s="2">
        <v>4.5</v>
      </c>
      <c r="G1617" s="2">
        <v>3.82999992370605</v>
      </c>
    </row>
    <row r="1618" spans="1:7" ht="12.75">
      <c r="A1618" t="s">
        <v>41</v>
      </c>
      <c r="B1618">
        <v>68</v>
      </c>
      <c r="C1618" s="2">
        <v>6.92000007629395</v>
      </c>
      <c r="D1618" s="2">
        <v>6.19000005722046</v>
      </c>
      <c r="E1618" s="2">
        <v>5.48999977111816</v>
      </c>
      <c r="F1618" s="2">
        <v>4.78999996185303</v>
      </c>
      <c r="G1618" s="2">
        <v>4.09000015258789</v>
      </c>
    </row>
    <row r="1619" spans="1:7" ht="12.75">
      <c r="A1619" t="s">
        <v>41</v>
      </c>
      <c r="B1619">
        <v>70</v>
      </c>
      <c r="C1619" s="2">
        <v>7.32999992370605</v>
      </c>
      <c r="D1619" s="2">
        <v>6.55999994277954</v>
      </c>
      <c r="E1619" s="2">
        <v>5.82000017166138</v>
      </c>
      <c r="F1619" s="2">
        <v>5.07999992370605</v>
      </c>
      <c r="G1619" s="2">
        <v>4.3600001335144</v>
      </c>
    </row>
    <row r="1620" spans="1:7" ht="12.75">
      <c r="A1620" t="s">
        <v>41</v>
      </c>
      <c r="B1620">
        <v>72</v>
      </c>
      <c r="C1620" s="2">
        <v>7.73999977111816</v>
      </c>
      <c r="D1620" s="2">
        <v>6.92999982833862</v>
      </c>
      <c r="E1620" s="2">
        <v>6.15999984741211</v>
      </c>
      <c r="F1620" s="2">
        <v>5.3899998664856</v>
      </c>
      <c r="G1620" s="2">
        <v>4.6399998664856</v>
      </c>
    </row>
    <row r="1621" spans="1:7" ht="12.75">
      <c r="A1621" t="s">
        <v>41</v>
      </c>
      <c r="B1621">
        <v>74</v>
      </c>
      <c r="C1621" s="2">
        <v>8.14999961853027</v>
      </c>
      <c r="D1621" s="2">
        <v>7.30999994277954</v>
      </c>
      <c r="E1621" s="2">
        <v>6.51000022888184</v>
      </c>
      <c r="F1621" s="2">
        <v>5.71000003814697</v>
      </c>
      <c r="G1621" s="2">
        <v>4.92000007629395</v>
      </c>
    </row>
    <row r="1622" spans="1:7" ht="12.75">
      <c r="A1622" t="s">
        <v>41</v>
      </c>
      <c r="B1622">
        <v>76</v>
      </c>
      <c r="C1622" s="2">
        <v>8.56999969482422</v>
      </c>
      <c r="D1622" s="2">
        <v>7.71000003814697</v>
      </c>
      <c r="E1622" s="2">
        <v>6.8600001335144</v>
      </c>
      <c r="F1622" s="2">
        <v>6.03999996185303</v>
      </c>
      <c r="G1622" s="2">
        <v>5.21000003814697</v>
      </c>
    </row>
    <row r="1623" spans="1:7" ht="12.75">
      <c r="A1623" t="s">
        <v>41</v>
      </c>
      <c r="B1623">
        <v>78</v>
      </c>
      <c r="C1623" s="2">
        <v>9</v>
      </c>
      <c r="D1623" s="2">
        <v>8.11999988555908</v>
      </c>
      <c r="E1623" s="2">
        <v>7.23000001907349</v>
      </c>
      <c r="F1623" s="2">
        <v>6.38000011444092</v>
      </c>
      <c r="G1623" s="2">
        <v>5.5</v>
      </c>
    </row>
    <row r="1624" spans="1:7" ht="12.75">
      <c r="A1624" t="s">
        <v>41</v>
      </c>
      <c r="B1624">
        <v>80</v>
      </c>
      <c r="C1624" s="2">
        <v>9.4399995803833</v>
      </c>
      <c r="D1624" s="2">
        <v>8.52999973297119</v>
      </c>
      <c r="E1624" s="2">
        <v>7.59999990463257</v>
      </c>
      <c r="F1624" s="2">
        <v>6.71999979019165</v>
      </c>
      <c r="G1624" s="2">
        <v>5.80000019073486</v>
      </c>
    </row>
    <row r="1625" spans="1:7" ht="12.75">
      <c r="A1625" t="s">
        <v>41</v>
      </c>
      <c r="B1625">
        <v>82</v>
      </c>
      <c r="C1625" s="2">
        <v>9.88396644592285</v>
      </c>
      <c r="D1625" s="2">
        <v>8.9316577911377</v>
      </c>
      <c r="E1625" s="2">
        <v>7.94446992874146</v>
      </c>
      <c r="F1625" s="2">
        <v>7.03911018371582</v>
      </c>
      <c r="G1625" s="2">
        <v>6.09159421920776</v>
      </c>
    </row>
    <row r="1626" spans="1:7" ht="12.75">
      <c r="A1626" t="s">
        <v>41</v>
      </c>
      <c r="B1626">
        <v>84</v>
      </c>
      <c r="C1626" s="2">
        <v>10.3429641723633</v>
      </c>
      <c r="D1626" s="2">
        <v>9.35073471069336</v>
      </c>
      <c r="E1626" s="2">
        <v>8.31367778778076</v>
      </c>
      <c r="F1626" s="2">
        <v>7.37785291671753</v>
      </c>
      <c r="G1626" s="2">
        <v>6.39478778839111</v>
      </c>
    </row>
    <row r="1627" spans="1:7" ht="12.75">
      <c r="A1627" t="s">
        <v>41</v>
      </c>
      <c r="B1627">
        <v>86</v>
      </c>
      <c r="C1627" s="2">
        <v>10.8160314559937</v>
      </c>
      <c r="D1627" s="2">
        <v>9.77865791320801</v>
      </c>
      <c r="E1627" s="2">
        <v>8.68717861175537</v>
      </c>
      <c r="F1627" s="2">
        <v>7.71811008453369</v>
      </c>
      <c r="G1627" s="2">
        <v>6.69920921325684</v>
      </c>
    </row>
    <row r="1628" spans="1:7" ht="12.75">
      <c r="A1628" t="s">
        <v>41</v>
      </c>
      <c r="B1628">
        <v>88</v>
      </c>
      <c r="C1628" s="2">
        <v>11.3056526184082</v>
      </c>
      <c r="D1628" s="2">
        <v>10.2162322998047</v>
      </c>
      <c r="E1628" s="2">
        <v>9.06480407714844</v>
      </c>
      <c r="F1628" s="2">
        <v>8.05857372283936</v>
      </c>
      <c r="G1628" s="2">
        <v>7.00343179702759</v>
      </c>
    </row>
    <row r="1629" spans="1:7" ht="12.75">
      <c r="A1629" t="s">
        <v>41</v>
      </c>
      <c r="B1629">
        <v>90</v>
      </c>
      <c r="C1629" s="2">
        <v>11.8147163391113</v>
      </c>
      <c r="D1629" s="2">
        <v>10.6644115447998</v>
      </c>
      <c r="E1629" s="2">
        <v>9.44641590118408</v>
      </c>
      <c r="F1629" s="2">
        <v>8.39779186248779</v>
      </c>
      <c r="G1629" s="2">
        <v>7.30586814880371</v>
      </c>
    </row>
    <row r="1630" spans="1:7" ht="12.75">
      <c r="A1630" t="s">
        <v>41</v>
      </c>
      <c r="B1630">
        <v>92</v>
      </c>
      <c r="C1630" s="2">
        <v>12.3465309143066</v>
      </c>
      <c r="D1630" s="2">
        <v>11.1243181228638</v>
      </c>
      <c r="E1630" s="2">
        <v>9.8319149017334</v>
      </c>
      <c r="F1630" s="2">
        <v>8.73416328430176</v>
      </c>
      <c r="G1630" s="2">
        <v>7.6047568321228</v>
      </c>
    </row>
    <row r="1631" spans="1:7" ht="12.75">
      <c r="A1631" t="s">
        <v>41</v>
      </c>
      <c r="B1631">
        <v>94</v>
      </c>
      <c r="C1631" s="2">
        <v>12.9048557281494</v>
      </c>
      <c r="D1631" s="2">
        <v>11.5972375869751</v>
      </c>
      <c r="E1631" s="2">
        <v>10.2212371826172</v>
      </c>
      <c r="F1631" s="2">
        <v>9.06592845916748</v>
      </c>
      <c r="G1631" s="2">
        <v>7.89815807342529</v>
      </c>
    </row>
    <row r="1632" spans="1:7" ht="12.75">
      <c r="A1632" t="s">
        <v>41</v>
      </c>
      <c r="B1632">
        <v>96</v>
      </c>
      <c r="C1632" s="2">
        <v>13.4939184188843</v>
      </c>
      <c r="D1632" s="2">
        <v>12.0846424102783</v>
      </c>
      <c r="E1632" s="2">
        <v>10.6143569946289</v>
      </c>
      <c r="F1632" s="2">
        <v>9.39116191864014</v>
      </c>
      <c r="G1632" s="2">
        <v>8.18393993377686</v>
      </c>
    </row>
    <row r="1633" spans="1:7" ht="12.75">
      <c r="A1633" t="s">
        <v>41</v>
      </c>
      <c r="B1633">
        <v>98</v>
      </c>
      <c r="C1633" s="2">
        <v>14.1184377670288</v>
      </c>
      <c r="D1633" s="2">
        <v>12.5881834030151</v>
      </c>
      <c r="E1633" s="2">
        <v>11.0112934112549</v>
      </c>
      <c r="F1633" s="2">
        <v>9.70776557922363</v>
      </c>
      <c r="G1633" s="2">
        <v>8.45977783203125</v>
      </c>
    </row>
    <row r="1634" spans="1:7" ht="12.75">
      <c r="A1634" t="s">
        <v>41</v>
      </c>
      <c r="B1634">
        <v>100</v>
      </c>
      <c r="C1634" s="2">
        <v>14.7836494445801</v>
      </c>
      <c r="D1634" s="2">
        <v>13.1097116470337</v>
      </c>
      <c r="E1634" s="2">
        <v>11.4121103286743</v>
      </c>
      <c r="F1634" s="2">
        <v>10.0134611129761</v>
      </c>
      <c r="G1634" s="2">
        <v>8.72313785552979</v>
      </c>
    </row>
    <row r="1635" spans="1:7" ht="12.75">
      <c r="A1635" t="s">
        <v>42</v>
      </c>
      <c r="B1635">
        <v>6</v>
      </c>
      <c r="C1635" s="2">
        <v>0.0199999995529652</v>
      </c>
      <c r="D1635" s="2">
        <v>0.0184250008314848</v>
      </c>
      <c r="E1635" s="2">
        <v>0.0149999996647239</v>
      </c>
      <c r="F1635" s="2">
        <v>0.00999999977648258</v>
      </c>
      <c r="G1635" s="2">
        <v>0.00999999977648258</v>
      </c>
    </row>
    <row r="1636" spans="1:7" ht="12.75">
      <c r="A1636" t="s">
        <v>42</v>
      </c>
      <c r="B1636">
        <v>8</v>
      </c>
      <c r="C1636" s="2">
        <v>0.0399999991059303</v>
      </c>
      <c r="D1636" s="2">
        <v>0.0399999991059303</v>
      </c>
      <c r="E1636" s="2">
        <v>0.0299999993294477</v>
      </c>
      <c r="F1636" s="2">
        <v>0.0199999995529652</v>
      </c>
      <c r="G1636" s="2">
        <v>0.0199999995529652</v>
      </c>
    </row>
    <row r="1637" spans="1:7" ht="12.75">
      <c r="A1637" t="s">
        <v>42</v>
      </c>
      <c r="B1637">
        <v>10</v>
      </c>
      <c r="C1637" s="2">
        <v>0.0599999986588955</v>
      </c>
      <c r="D1637" s="2">
        <v>0.053676001727581</v>
      </c>
      <c r="E1637" s="2">
        <v>0.0500000007450581</v>
      </c>
      <c r="F1637" s="2">
        <v>0.0399999991059303</v>
      </c>
      <c r="G1637" s="2">
        <v>0.0299999993294477</v>
      </c>
    </row>
    <row r="1638" spans="1:7" ht="12.75">
      <c r="A1638" t="s">
        <v>42</v>
      </c>
      <c r="B1638">
        <v>12</v>
      </c>
      <c r="C1638" s="2">
        <v>0.100000001490116</v>
      </c>
      <c r="D1638" s="2">
        <v>0.0859609991312027</v>
      </c>
      <c r="E1638" s="2">
        <v>0.0700000002980232</v>
      </c>
      <c r="F1638" s="2">
        <v>0.0599999986588955</v>
      </c>
      <c r="G1638" s="2">
        <v>0.0500000007450581</v>
      </c>
    </row>
    <row r="1639" spans="1:7" ht="12.75">
      <c r="A1639" t="s">
        <v>42</v>
      </c>
      <c r="B1639">
        <v>14</v>
      </c>
      <c r="C1639" s="2">
        <v>0.150000005960464</v>
      </c>
      <c r="D1639" s="2">
        <v>0.129456996917725</v>
      </c>
      <c r="E1639" s="2">
        <v>0.100000001490116</v>
      </c>
      <c r="F1639" s="2">
        <v>0.0900000035762787</v>
      </c>
      <c r="G1639" s="2">
        <v>0.0799999982118607</v>
      </c>
    </row>
    <row r="1640" spans="1:7" ht="12.75">
      <c r="A1640" t="s">
        <v>42</v>
      </c>
      <c r="B1640">
        <v>16</v>
      </c>
      <c r="C1640" s="2">
        <v>0.200000002980232</v>
      </c>
      <c r="D1640" s="2">
        <v>0.180000007152557</v>
      </c>
      <c r="E1640" s="2">
        <v>0.159999996423721</v>
      </c>
      <c r="F1640" s="2">
        <v>0.140000000596046</v>
      </c>
      <c r="G1640" s="2">
        <v>0.119999997317791</v>
      </c>
    </row>
    <row r="1641" spans="1:7" ht="12.75">
      <c r="A1641" t="s">
        <v>42</v>
      </c>
      <c r="B1641">
        <v>18</v>
      </c>
      <c r="C1641" s="2">
        <v>0.280000001192093</v>
      </c>
      <c r="D1641" s="2">
        <v>0.25</v>
      </c>
      <c r="E1641" s="2">
        <v>0.219999998807907</v>
      </c>
      <c r="F1641" s="2">
        <v>0.189999997615814</v>
      </c>
      <c r="G1641" s="2">
        <v>0.159999996423721</v>
      </c>
    </row>
    <row r="1642" spans="1:7" ht="12.75">
      <c r="A1642" t="s">
        <v>42</v>
      </c>
      <c r="B1642">
        <v>20</v>
      </c>
      <c r="C1642" s="2">
        <v>0.370000004768372</v>
      </c>
      <c r="D1642" s="2">
        <v>0.340000003576279</v>
      </c>
      <c r="E1642" s="2">
        <v>0.300000011920929</v>
      </c>
      <c r="F1642" s="2">
        <v>0.259999990463257</v>
      </c>
      <c r="G1642" s="2">
        <v>0.219999998807907</v>
      </c>
    </row>
    <row r="1643" spans="1:7" ht="12.75">
      <c r="A1643" t="s">
        <v>42</v>
      </c>
      <c r="B1643">
        <v>22</v>
      </c>
      <c r="C1643" s="2">
        <v>0.490000009536743</v>
      </c>
      <c r="D1643" s="2">
        <v>0.430000007152557</v>
      </c>
      <c r="E1643" s="2">
        <v>0.379999995231628</v>
      </c>
      <c r="F1643" s="2">
        <v>0.330000013113022</v>
      </c>
      <c r="G1643" s="2">
        <v>0.280000001192093</v>
      </c>
    </row>
    <row r="1644" spans="1:7" ht="12.75">
      <c r="A1644" t="s">
        <v>42</v>
      </c>
      <c r="B1644">
        <v>24</v>
      </c>
      <c r="C1644" s="2">
        <v>0.610000014305115</v>
      </c>
      <c r="D1644" s="2">
        <v>0.550000011920929</v>
      </c>
      <c r="E1644" s="2">
        <v>0.479999989271164</v>
      </c>
      <c r="F1644" s="2">
        <v>0.409999996423721</v>
      </c>
      <c r="G1644" s="2">
        <v>0.349999994039536</v>
      </c>
    </row>
    <row r="1645" spans="1:7" ht="12.75">
      <c r="A1645" t="s">
        <v>42</v>
      </c>
      <c r="B1645">
        <v>26</v>
      </c>
      <c r="C1645" s="2">
        <v>0.75</v>
      </c>
      <c r="D1645" s="2">
        <v>0.670000016689301</v>
      </c>
      <c r="E1645" s="2">
        <v>0.589999973773956</v>
      </c>
      <c r="F1645" s="2">
        <v>0.509999990463257</v>
      </c>
      <c r="G1645" s="2">
        <v>0.430000007152557</v>
      </c>
    </row>
    <row r="1646" spans="1:7" ht="12.75">
      <c r="A1646" t="s">
        <v>42</v>
      </c>
      <c r="B1646">
        <v>28</v>
      </c>
      <c r="C1646" s="2">
        <v>0.910000026226044</v>
      </c>
      <c r="D1646" s="2">
        <v>0.810000002384186</v>
      </c>
      <c r="E1646" s="2">
        <v>0.709999978542328</v>
      </c>
      <c r="F1646" s="2">
        <v>0.620000004768372</v>
      </c>
      <c r="G1646" s="2">
        <v>0.519999980926514</v>
      </c>
    </row>
    <row r="1647" spans="1:7" ht="12.75">
      <c r="A1647" t="s">
        <v>42</v>
      </c>
      <c r="B1647">
        <v>30</v>
      </c>
      <c r="C1647" s="2">
        <v>1.08000004291534</v>
      </c>
      <c r="D1647" s="2">
        <v>0.959999978542328</v>
      </c>
      <c r="E1647" s="2">
        <v>0.839999973773956</v>
      </c>
      <c r="F1647" s="2">
        <v>0.730000019073486</v>
      </c>
      <c r="G1647" s="2">
        <v>0.620000004768372</v>
      </c>
    </row>
    <row r="1648" spans="1:7" ht="12.75">
      <c r="A1648" t="s">
        <v>42</v>
      </c>
      <c r="B1648">
        <v>32</v>
      </c>
      <c r="C1648" s="2">
        <v>1.25999999046326</v>
      </c>
      <c r="D1648" s="2">
        <v>1.12000000476837</v>
      </c>
      <c r="E1648" s="2">
        <v>0.990000009536743</v>
      </c>
      <c r="F1648" s="2">
        <v>0.860000014305115</v>
      </c>
      <c r="G1648" s="2">
        <v>0.720000028610229</v>
      </c>
    </row>
    <row r="1649" spans="1:7" ht="12.75">
      <c r="A1649" t="s">
        <v>42</v>
      </c>
      <c r="B1649">
        <v>34</v>
      </c>
      <c r="C1649" s="2">
        <v>1.46000003814697</v>
      </c>
      <c r="D1649" s="2">
        <v>1.29999995231628</v>
      </c>
      <c r="E1649" s="2">
        <v>1.14999997615814</v>
      </c>
      <c r="F1649" s="2">
        <v>0.990000009536743</v>
      </c>
      <c r="G1649" s="2">
        <v>0.829999983310699</v>
      </c>
    </row>
    <row r="1650" spans="1:7" ht="12.75">
      <c r="A1650" t="s">
        <v>42</v>
      </c>
      <c r="B1650">
        <v>36</v>
      </c>
      <c r="C1650" s="2">
        <v>1.67999994754791</v>
      </c>
      <c r="D1650" s="2">
        <v>1.5</v>
      </c>
      <c r="E1650" s="2">
        <v>1.32000005245209</v>
      </c>
      <c r="F1650" s="2">
        <v>1.13999998569489</v>
      </c>
      <c r="G1650" s="2">
        <v>0.959999978542328</v>
      </c>
    </row>
    <row r="1651" spans="1:7" ht="12.75">
      <c r="A1651" t="s">
        <v>42</v>
      </c>
      <c r="B1651">
        <v>38</v>
      </c>
      <c r="C1651" s="2">
        <v>1.91999995708466</v>
      </c>
      <c r="D1651" s="2">
        <v>1.71000003814697</v>
      </c>
      <c r="E1651" s="2">
        <v>1.5</v>
      </c>
      <c r="F1651" s="2">
        <v>1.29999995231628</v>
      </c>
      <c r="G1651" s="2">
        <v>1.10000002384186</v>
      </c>
    </row>
    <row r="1652" spans="1:7" ht="12.75">
      <c r="A1652" t="s">
        <v>42</v>
      </c>
      <c r="B1652">
        <v>40</v>
      </c>
      <c r="C1652" s="2">
        <v>2.17000007629395</v>
      </c>
      <c r="D1652" s="2">
        <v>1.92999994754791</v>
      </c>
      <c r="E1652" s="2">
        <v>1.70000004768372</v>
      </c>
      <c r="F1652" s="2">
        <v>1.47000002861023</v>
      </c>
      <c r="G1652" s="2">
        <v>1.24000000953674</v>
      </c>
    </row>
    <row r="1653" spans="1:7" ht="12.75">
      <c r="A1653" t="s">
        <v>42</v>
      </c>
      <c r="B1653">
        <v>42</v>
      </c>
      <c r="C1653" s="2">
        <v>2.4300000667572</v>
      </c>
      <c r="D1653" s="2">
        <v>2.17000007629395</v>
      </c>
      <c r="E1653" s="2">
        <v>1.9099999666214</v>
      </c>
      <c r="F1653" s="2">
        <v>1.64999997615814</v>
      </c>
      <c r="G1653" s="2">
        <v>1.38999998569489</v>
      </c>
    </row>
    <row r="1654" spans="1:7" ht="12.75">
      <c r="A1654" t="s">
        <v>42</v>
      </c>
      <c r="B1654">
        <v>44</v>
      </c>
      <c r="C1654" s="2">
        <v>2.71000003814697</v>
      </c>
      <c r="D1654" s="2">
        <v>2.42000007629395</v>
      </c>
      <c r="E1654" s="2">
        <v>2.13000011444092</v>
      </c>
      <c r="F1654" s="2">
        <v>1.8400000333786</v>
      </c>
      <c r="G1654" s="2">
        <v>1.54999995231628</v>
      </c>
    </row>
    <row r="1655" spans="1:7" ht="12.75">
      <c r="A1655" t="s">
        <v>42</v>
      </c>
      <c r="B1655">
        <v>46</v>
      </c>
      <c r="C1655" s="2">
        <v>3</v>
      </c>
      <c r="D1655" s="2">
        <v>2.6800000667572</v>
      </c>
      <c r="E1655" s="2">
        <v>2.35999989509583</v>
      </c>
      <c r="F1655" s="2">
        <v>2.03999996185303</v>
      </c>
      <c r="G1655" s="2">
        <v>1.72000002861023</v>
      </c>
    </row>
    <row r="1656" spans="1:7" ht="12.75">
      <c r="A1656" t="s">
        <v>42</v>
      </c>
      <c r="B1656">
        <v>48</v>
      </c>
      <c r="C1656" s="2">
        <v>3.29999995231628</v>
      </c>
      <c r="D1656" s="2">
        <v>2.95000004768372</v>
      </c>
      <c r="E1656" s="2">
        <v>2.59999990463257</v>
      </c>
      <c r="F1656" s="2">
        <v>2.24000000953674</v>
      </c>
      <c r="G1656" s="2">
        <v>1.88999998569489</v>
      </c>
    </row>
    <row r="1657" spans="1:7" ht="12.75">
      <c r="A1657" t="s">
        <v>42</v>
      </c>
      <c r="B1657">
        <v>50</v>
      </c>
      <c r="C1657" s="2">
        <v>3.63000011444092</v>
      </c>
      <c r="D1657" s="2">
        <v>3.24000000953674</v>
      </c>
      <c r="E1657" s="2">
        <v>2.84999990463257</v>
      </c>
      <c r="F1657" s="2">
        <v>2.46000003814697</v>
      </c>
      <c r="G1657" s="2">
        <v>2.0699999332428</v>
      </c>
    </row>
    <row r="1658" spans="1:7" ht="12.75">
      <c r="A1658" t="s">
        <v>42</v>
      </c>
      <c r="B1658">
        <v>52</v>
      </c>
      <c r="C1658" s="2">
        <v>3.96000003814697</v>
      </c>
      <c r="D1658" s="2">
        <v>3.52999997138977</v>
      </c>
      <c r="E1658" s="2">
        <v>3.10999989509583</v>
      </c>
      <c r="F1658" s="2">
        <v>2.69000005722046</v>
      </c>
      <c r="G1658" s="2">
        <v>2.25999999046326</v>
      </c>
    </row>
    <row r="1659" spans="1:7" ht="12.75">
      <c r="A1659" t="s">
        <v>42</v>
      </c>
      <c r="B1659">
        <v>54</v>
      </c>
      <c r="C1659" s="2">
        <v>4.30000019073486</v>
      </c>
      <c r="D1659" s="2">
        <v>3.83999991416931</v>
      </c>
      <c r="E1659" s="2">
        <v>3.38000011444092</v>
      </c>
      <c r="F1659" s="2">
        <v>2.92000007629395</v>
      </c>
      <c r="G1659" s="2">
        <v>2.46000003814697</v>
      </c>
    </row>
    <row r="1660" spans="1:7" ht="12.75">
      <c r="A1660" t="s">
        <v>42</v>
      </c>
      <c r="B1660">
        <v>56</v>
      </c>
      <c r="C1660" s="2">
        <v>4.65999984741211</v>
      </c>
      <c r="D1660" s="2">
        <v>4.15999984741211</v>
      </c>
      <c r="E1660" s="2">
        <v>3.66000008583069</v>
      </c>
      <c r="F1660" s="2">
        <v>3.16000008583069</v>
      </c>
      <c r="G1660" s="2">
        <v>2.66000008583069</v>
      </c>
    </row>
    <row r="1661" spans="1:7" ht="12.75">
      <c r="A1661" t="s">
        <v>42</v>
      </c>
      <c r="B1661">
        <v>58</v>
      </c>
      <c r="C1661" s="2">
        <v>5.03000020980835</v>
      </c>
      <c r="D1661" s="2">
        <v>4.48999977111816</v>
      </c>
      <c r="E1661" s="2">
        <v>3.95000004768372</v>
      </c>
      <c r="F1661" s="2">
        <v>3.41000008583069</v>
      </c>
      <c r="G1661" s="2">
        <v>2.86999988555908</v>
      </c>
    </row>
    <row r="1662" spans="1:7" ht="12.75">
      <c r="A1662" t="s">
        <v>42</v>
      </c>
      <c r="B1662">
        <v>60</v>
      </c>
      <c r="C1662" s="2">
        <v>5.40000009536743</v>
      </c>
      <c r="D1662" s="2">
        <v>4.82000017166138</v>
      </c>
      <c r="E1662" s="2">
        <v>4.25</v>
      </c>
      <c r="F1662" s="2">
        <v>3.67000007629395</v>
      </c>
      <c r="G1662" s="2">
        <v>3.09999990463257</v>
      </c>
    </row>
    <row r="1663" spans="1:7" ht="12.75">
      <c r="A1663" t="s">
        <v>42</v>
      </c>
      <c r="B1663">
        <v>62</v>
      </c>
      <c r="C1663" s="2">
        <v>5.76999998092651</v>
      </c>
      <c r="D1663" s="2">
        <v>5.15999984741211</v>
      </c>
      <c r="E1663" s="2">
        <v>4.55000019073486</v>
      </c>
      <c r="F1663" s="2">
        <v>3.94000005722046</v>
      </c>
      <c r="G1663" s="2">
        <v>3.33999991416931</v>
      </c>
    </row>
    <row r="1664" spans="1:7" ht="12.75">
      <c r="A1664" t="s">
        <v>42</v>
      </c>
      <c r="B1664">
        <v>64</v>
      </c>
      <c r="C1664" s="2">
        <v>6.15000009536743</v>
      </c>
      <c r="D1664" s="2">
        <v>5.5</v>
      </c>
      <c r="E1664" s="2">
        <v>4.8600001335144</v>
      </c>
      <c r="F1664" s="2">
        <v>4.21000003814697</v>
      </c>
      <c r="G1664" s="2">
        <v>3.57999992370605</v>
      </c>
    </row>
    <row r="1665" spans="1:7" ht="12.75">
      <c r="A1665" t="s">
        <v>42</v>
      </c>
      <c r="B1665">
        <v>66</v>
      </c>
      <c r="C1665" s="2">
        <v>6.53000020980835</v>
      </c>
      <c r="D1665" s="2">
        <v>5.84000015258789</v>
      </c>
      <c r="E1665" s="2">
        <v>5.17000007629395</v>
      </c>
      <c r="F1665" s="2">
        <v>4.5</v>
      </c>
      <c r="G1665" s="2">
        <v>3.82999992370605</v>
      </c>
    </row>
    <row r="1666" spans="1:7" ht="12.75">
      <c r="A1666" t="s">
        <v>42</v>
      </c>
      <c r="B1666">
        <v>68</v>
      </c>
      <c r="C1666" s="2">
        <v>6.92000007629395</v>
      </c>
      <c r="D1666" s="2">
        <v>6.19000005722046</v>
      </c>
      <c r="E1666" s="2">
        <v>5.48999977111816</v>
      </c>
      <c r="F1666" s="2">
        <v>4.78999996185303</v>
      </c>
      <c r="G1666" s="2">
        <v>4.09000015258789</v>
      </c>
    </row>
    <row r="1667" spans="1:7" ht="12.75">
      <c r="A1667" t="s">
        <v>42</v>
      </c>
      <c r="B1667">
        <v>70</v>
      </c>
      <c r="C1667" s="2">
        <v>7.32999992370605</v>
      </c>
      <c r="D1667" s="2">
        <v>6.55999994277954</v>
      </c>
      <c r="E1667" s="2">
        <v>5.82000017166138</v>
      </c>
      <c r="F1667" s="2">
        <v>5.07999992370605</v>
      </c>
      <c r="G1667" s="2">
        <v>4.3600001335144</v>
      </c>
    </row>
    <row r="1668" spans="1:7" ht="12.75">
      <c r="A1668" t="s">
        <v>42</v>
      </c>
      <c r="B1668">
        <v>72</v>
      </c>
      <c r="C1668" s="2">
        <v>7.73999977111816</v>
      </c>
      <c r="D1668" s="2">
        <v>6.92999982833862</v>
      </c>
      <c r="E1668" s="2">
        <v>6.15999984741211</v>
      </c>
      <c r="F1668" s="2">
        <v>5.3899998664856</v>
      </c>
      <c r="G1668" s="2">
        <v>4.6399998664856</v>
      </c>
    </row>
    <row r="1669" spans="1:7" ht="12.75">
      <c r="A1669" t="s">
        <v>42</v>
      </c>
      <c r="B1669">
        <v>74</v>
      </c>
      <c r="C1669" s="2">
        <v>8.14999961853027</v>
      </c>
      <c r="D1669" s="2">
        <v>7.30999994277954</v>
      </c>
      <c r="E1669" s="2">
        <v>6.51000022888184</v>
      </c>
      <c r="F1669" s="2">
        <v>5.71000003814697</v>
      </c>
      <c r="G1669" s="2">
        <v>4.92000007629395</v>
      </c>
    </row>
    <row r="1670" spans="1:7" ht="12.75">
      <c r="A1670" t="s">
        <v>42</v>
      </c>
      <c r="B1670">
        <v>76</v>
      </c>
      <c r="C1670" s="2">
        <v>8.56999969482422</v>
      </c>
      <c r="D1670" s="2">
        <v>7.71000003814697</v>
      </c>
      <c r="E1670" s="2">
        <v>6.8600001335144</v>
      </c>
      <c r="F1670" s="2">
        <v>6.03999996185303</v>
      </c>
      <c r="G1670" s="2">
        <v>5.21000003814697</v>
      </c>
    </row>
    <row r="1671" spans="1:7" ht="12.75">
      <c r="A1671" t="s">
        <v>42</v>
      </c>
      <c r="B1671">
        <v>78</v>
      </c>
      <c r="C1671" s="2">
        <v>9</v>
      </c>
      <c r="D1671" s="2">
        <v>8.11999988555908</v>
      </c>
      <c r="E1671" s="2">
        <v>7.23000001907349</v>
      </c>
      <c r="F1671" s="2">
        <v>6.38000011444092</v>
      </c>
      <c r="G1671" s="2">
        <v>5.5</v>
      </c>
    </row>
    <row r="1672" spans="1:7" ht="12.75">
      <c r="A1672" t="s">
        <v>42</v>
      </c>
      <c r="B1672">
        <v>80</v>
      </c>
      <c r="C1672" s="2">
        <v>9.4399995803833</v>
      </c>
      <c r="D1672" s="2">
        <v>8.52999973297119</v>
      </c>
      <c r="E1672" s="2">
        <v>7.59999990463257</v>
      </c>
      <c r="F1672" s="2">
        <v>6.71999979019165</v>
      </c>
      <c r="G1672" s="2">
        <v>5.80000019073486</v>
      </c>
    </row>
    <row r="1673" spans="1:7" ht="12.75">
      <c r="A1673" t="s">
        <v>42</v>
      </c>
      <c r="B1673">
        <v>82</v>
      </c>
      <c r="C1673" s="2">
        <v>9.88396644592285</v>
      </c>
      <c r="D1673" s="2">
        <v>8.9316577911377</v>
      </c>
      <c r="E1673" s="2">
        <v>7.94446992874146</v>
      </c>
      <c r="F1673" s="2">
        <v>7.03911018371582</v>
      </c>
      <c r="G1673" s="2">
        <v>6.09159421920776</v>
      </c>
    </row>
    <row r="1674" spans="1:7" ht="12.75">
      <c r="A1674" t="s">
        <v>42</v>
      </c>
      <c r="B1674">
        <v>84</v>
      </c>
      <c r="C1674" s="2">
        <v>10.3429641723633</v>
      </c>
      <c r="D1674" s="2">
        <v>9.35073471069336</v>
      </c>
      <c r="E1674" s="2">
        <v>8.31367778778076</v>
      </c>
      <c r="F1674" s="2">
        <v>7.37785291671753</v>
      </c>
      <c r="G1674" s="2">
        <v>6.39478778839111</v>
      </c>
    </row>
    <row r="1675" spans="1:7" ht="12.75">
      <c r="A1675" t="s">
        <v>42</v>
      </c>
      <c r="B1675">
        <v>86</v>
      </c>
      <c r="C1675" s="2">
        <v>10.8160314559937</v>
      </c>
      <c r="D1675" s="2">
        <v>9.77865791320801</v>
      </c>
      <c r="E1675" s="2">
        <v>8.68717861175537</v>
      </c>
      <c r="F1675" s="2">
        <v>7.71811008453369</v>
      </c>
      <c r="G1675" s="2">
        <v>6.69920921325684</v>
      </c>
    </row>
    <row r="1676" spans="1:7" ht="12.75">
      <c r="A1676" t="s">
        <v>42</v>
      </c>
      <c r="B1676">
        <v>88</v>
      </c>
      <c r="C1676" s="2">
        <v>11.3056526184082</v>
      </c>
      <c r="D1676" s="2">
        <v>10.2162322998047</v>
      </c>
      <c r="E1676" s="2">
        <v>9.06480407714844</v>
      </c>
      <c r="F1676" s="2">
        <v>8.05857372283936</v>
      </c>
      <c r="G1676" s="2">
        <v>7.00343179702759</v>
      </c>
    </row>
    <row r="1677" spans="1:7" ht="12.75">
      <c r="A1677" t="s">
        <v>42</v>
      </c>
      <c r="B1677">
        <v>90</v>
      </c>
      <c r="C1677" s="2">
        <v>11.8147163391113</v>
      </c>
      <c r="D1677" s="2">
        <v>10.6644115447998</v>
      </c>
      <c r="E1677" s="2">
        <v>9.44641590118408</v>
      </c>
      <c r="F1677" s="2">
        <v>8.39779186248779</v>
      </c>
      <c r="G1677" s="2">
        <v>7.30586814880371</v>
      </c>
    </row>
    <row r="1678" spans="1:7" ht="12.75">
      <c r="A1678" t="s">
        <v>42</v>
      </c>
      <c r="B1678">
        <v>92</v>
      </c>
      <c r="C1678" s="2">
        <v>12.3465309143066</v>
      </c>
      <c r="D1678" s="2">
        <v>11.1243181228638</v>
      </c>
      <c r="E1678" s="2">
        <v>9.8319149017334</v>
      </c>
      <c r="F1678" s="2">
        <v>8.73416328430176</v>
      </c>
      <c r="G1678" s="2">
        <v>7.6047568321228</v>
      </c>
    </row>
    <row r="1679" spans="1:7" ht="12.75">
      <c r="A1679" t="s">
        <v>42</v>
      </c>
      <c r="B1679">
        <v>94</v>
      </c>
      <c r="C1679" s="2">
        <v>12.9048557281494</v>
      </c>
      <c r="D1679" s="2">
        <v>11.5972375869751</v>
      </c>
      <c r="E1679" s="2">
        <v>10.2212371826172</v>
      </c>
      <c r="F1679" s="2">
        <v>9.06592845916748</v>
      </c>
      <c r="G1679" s="2">
        <v>7.89815807342529</v>
      </c>
    </row>
    <row r="1680" spans="1:7" ht="12.75">
      <c r="A1680" t="s">
        <v>42</v>
      </c>
      <c r="B1680">
        <v>96</v>
      </c>
      <c r="C1680" s="2">
        <v>13.4939184188843</v>
      </c>
      <c r="D1680" s="2">
        <v>12.0846424102783</v>
      </c>
      <c r="E1680" s="2">
        <v>10.6143569946289</v>
      </c>
      <c r="F1680" s="2">
        <v>9.39116191864014</v>
      </c>
      <c r="G1680" s="2">
        <v>8.18393993377686</v>
      </c>
    </row>
    <row r="1681" spans="1:7" ht="12.75">
      <c r="A1681" t="s">
        <v>42</v>
      </c>
      <c r="B1681">
        <v>98</v>
      </c>
      <c r="C1681" s="2">
        <v>14.1184377670288</v>
      </c>
      <c r="D1681" s="2">
        <v>12.5881834030151</v>
      </c>
      <c r="E1681" s="2">
        <v>11.0112934112549</v>
      </c>
      <c r="F1681" s="2">
        <v>9.70776557922363</v>
      </c>
      <c r="G1681" s="2">
        <v>8.45977783203125</v>
      </c>
    </row>
    <row r="1682" spans="1:7" ht="12.75">
      <c r="A1682" t="s">
        <v>42</v>
      </c>
      <c r="B1682">
        <v>100</v>
      </c>
      <c r="C1682" s="2">
        <v>14.7836494445801</v>
      </c>
      <c r="D1682" s="2">
        <v>13.1097116470337</v>
      </c>
      <c r="E1682" s="2">
        <v>11.4121103286743</v>
      </c>
      <c r="F1682" s="2">
        <v>10.0134611129761</v>
      </c>
      <c r="G1682" s="2">
        <v>8.72313785552979</v>
      </c>
    </row>
    <row r="1683" spans="1:7" ht="12.75">
      <c r="A1683" t="s">
        <v>43</v>
      </c>
      <c r="B1683">
        <v>6</v>
      </c>
      <c r="C1683" s="2">
        <v>0.0199999995529652</v>
      </c>
      <c r="D1683" s="2">
        <v>0.0184250008314848</v>
      </c>
      <c r="E1683" s="2">
        <v>0.0149999996647239</v>
      </c>
      <c r="F1683" s="2">
        <v>0.00999999977648258</v>
      </c>
      <c r="G1683" s="2">
        <v>0.00999999977648258</v>
      </c>
    </row>
    <row r="1684" spans="1:7" ht="12.75">
      <c r="A1684" t="s">
        <v>43</v>
      </c>
      <c r="B1684">
        <v>8</v>
      </c>
      <c r="C1684" s="2">
        <v>0.0399999991059303</v>
      </c>
      <c r="D1684" s="2">
        <v>0.0399999991059303</v>
      </c>
      <c r="E1684" s="2">
        <v>0.0299999993294477</v>
      </c>
      <c r="F1684" s="2">
        <v>0.0199999995529652</v>
      </c>
      <c r="G1684" s="2">
        <v>0.0199999995529652</v>
      </c>
    </row>
    <row r="1685" spans="1:7" ht="12.75">
      <c r="A1685" t="s">
        <v>43</v>
      </c>
      <c r="B1685">
        <v>10</v>
      </c>
      <c r="C1685" s="2">
        <v>0.0599999986588955</v>
      </c>
      <c r="D1685" s="2">
        <v>0.053676001727581</v>
      </c>
      <c r="E1685" s="2">
        <v>0.0500000007450581</v>
      </c>
      <c r="F1685" s="2">
        <v>0.0399999991059303</v>
      </c>
      <c r="G1685" s="2">
        <v>0.0299999993294477</v>
      </c>
    </row>
    <row r="1686" spans="1:7" ht="12.75">
      <c r="A1686" t="s">
        <v>43</v>
      </c>
      <c r="B1686">
        <v>12</v>
      </c>
      <c r="C1686" s="2">
        <v>0.100000001490116</v>
      </c>
      <c r="D1686" s="2">
        <v>0.0859609991312027</v>
      </c>
      <c r="E1686" s="2">
        <v>0.0700000002980232</v>
      </c>
      <c r="F1686" s="2">
        <v>0.0599999986588955</v>
      </c>
      <c r="G1686" s="2">
        <v>0.0500000007450581</v>
      </c>
    </row>
    <row r="1687" spans="1:7" ht="12.75">
      <c r="A1687" t="s">
        <v>43</v>
      </c>
      <c r="B1687">
        <v>14</v>
      </c>
      <c r="C1687" s="2">
        <v>0.150000005960464</v>
      </c>
      <c r="D1687" s="2">
        <v>0.129456996917725</v>
      </c>
      <c r="E1687" s="2">
        <v>0.100000001490116</v>
      </c>
      <c r="F1687" s="2">
        <v>0.0900000035762787</v>
      </c>
      <c r="G1687" s="2">
        <v>0.0799999982118607</v>
      </c>
    </row>
    <row r="1688" spans="1:7" ht="12.75">
      <c r="A1688" t="s">
        <v>43</v>
      </c>
      <c r="B1688">
        <v>16</v>
      </c>
      <c r="C1688" s="2">
        <v>0.200000002980232</v>
      </c>
      <c r="D1688" s="2">
        <v>0.180000007152557</v>
      </c>
      <c r="E1688" s="2">
        <v>0.159999996423721</v>
      </c>
      <c r="F1688" s="2">
        <v>0.140000000596046</v>
      </c>
      <c r="G1688" s="2">
        <v>0.119999997317791</v>
      </c>
    </row>
    <row r="1689" spans="1:7" ht="12.75">
      <c r="A1689" t="s">
        <v>43</v>
      </c>
      <c r="B1689">
        <v>18</v>
      </c>
      <c r="C1689" s="2">
        <v>0.280000001192093</v>
      </c>
      <c r="D1689" s="2">
        <v>0.25</v>
      </c>
      <c r="E1689" s="2">
        <v>0.219999998807907</v>
      </c>
      <c r="F1689" s="2">
        <v>0.189999997615814</v>
      </c>
      <c r="G1689" s="2">
        <v>0.159999996423721</v>
      </c>
    </row>
    <row r="1690" spans="1:7" ht="12.75">
      <c r="A1690" t="s">
        <v>43</v>
      </c>
      <c r="B1690">
        <v>20</v>
      </c>
      <c r="C1690" s="2">
        <v>0.370000004768372</v>
      </c>
      <c r="D1690" s="2">
        <v>0.340000003576279</v>
      </c>
      <c r="E1690" s="2">
        <v>0.300000011920929</v>
      </c>
      <c r="F1690" s="2">
        <v>0.259999990463257</v>
      </c>
      <c r="G1690" s="2">
        <v>0.219999998807907</v>
      </c>
    </row>
    <row r="1691" spans="1:7" ht="12.75">
      <c r="A1691" t="s">
        <v>43</v>
      </c>
      <c r="B1691">
        <v>22</v>
      </c>
      <c r="C1691" s="2">
        <v>0.490000009536743</v>
      </c>
      <c r="D1691" s="2">
        <v>0.430000007152557</v>
      </c>
      <c r="E1691" s="2">
        <v>0.379999995231628</v>
      </c>
      <c r="F1691" s="2">
        <v>0.330000013113022</v>
      </c>
      <c r="G1691" s="2">
        <v>0.280000001192093</v>
      </c>
    </row>
    <row r="1692" spans="1:7" ht="12.75">
      <c r="A1692" t="s">
        <v>43</v>
      </c>
      <c r="B1692">
        <v>24</v>
      </c>
      <c r="C1692" s="2">
        <v>0.610000014305115</v>
      </c>
      <c r="D1692" s="2">
        <v>0.550000011920929</v>
      </c>
      <c r="E1692" s="2">
        <v>0.479999989271164</v>
      </c>
      <c r="F1692" s="2">
        <v>0.409999996423721</v>
      </c>
      <c r="G1692" s="2">
        <v>0.349999994039536</v>
      </c>
    </row>
    <row r="1693" spans="1:7" ht="12.75">
      <c r="A1693" t="s">
        <v>43</v>
      </c>
      <c r="B1693">
        <v>26</v>
      </c>
      <c r="C1693" s="2">
        <v>0.75</v>
      </c>
      <c r="D1693" s="2">
        <v>0.670000016689301</v>
      </c>
      <c r="E1693" s="2">
        <v>0.589999973773956</v>
      </c>
      <c r="F1693" s="2">
        <v>0.509999990463257</v>
      </c>
      <c r="G1693" s="2">
        <v>0.430000007152557</v>
      </c>
    </row>
    <row r="1694" spans="1:7" ht="12.75">
      <c r="A1694" t="s">
        <v>43</v>
      </c>
      <c r="B1694">
        <v>28</v>
      </c>
      <c r="C1694" s="2">
        <v>0.910000026226044</v>
      </c>
      <c r="D1694" s="2">
        <v>0.810000002384186</v>
      </c>
      <c r="E1694" s="2">
        <v>0.709999978542328</v>
      </c>
      <c r="F1694" s="2">
        <v>0.620000004768372</v>
      </c>
      <c r="G1694" s="2">
        <v>0.519999980926514</v>
      </c>
    </row>
    <row r="1695" spans="1:7" ht="12.75">
      <c r="A1695" t="s">
        <v>43</v>
      </c>
      <c r="B1695">
        <v>30</v>
      </c>
      <c r="C1695" s="2">
        <v>1.08000004291534</v>
      </c>
      <c r="D1695" s="2">
        <v>0.959999978542328</v>
      </c>
      <c r="E1695" s="2">
        <v>0.839999973773956</v>
      </c>
      <c r="F1695" s="2">
        <v>0.730000019073486</v>
      </c>
      <c r="G1695" s="2">
        <v>0.620000004768372</v>
      </c>
    </row>
    <row r="1696" spans="1:7" ht="12.75">
      <c r="A1696" t="s">
        <v>43</v>
      </c>
      <c r="B1696">
        <v>32</v>
      </c>
      <c r="C1696" s="2">
        <v>1.25999999046326</v>
      </c>
      <c r="D1696" s="2">
        <v>1.12000000476837</v>
      </c>
      <c r="E1696" s="2">
        <v>0.990000009536743</v>
      </c>
      <c r="F1696" s="2">
        <v>0.860000014305115</v>
      </c>
      <c r="G1696" s="2">
        <v>0.720000028610229</v>
      </c>
    </row>
    <row r="1697" spans="1:7" ht="12.75">
      <c r="A1697" t="s">
        <v>43</v>
      </c>
      <c r="B1697">
        <v>34</v>
      </c>
      <c r="C1697" s="2">
        <v>1.46000003814697</v>
      </c>
      <c r="D1697" s="2">
        <v>1.29999995231628</v>
      </c>
      <c r="E1697" s="2">
        <v>1.14999997615814</v>
      </c>
      <c r="F1697" s="2">
        <v>0.990000009536743</v>
      </c>
      <c r="G1697" s="2">
        <v>0.829999983310699</v>
      </c>
    </row>
    <row r="1698" spans="1:7" ht="12.75">
      <c r="A1698" t="s">
        <v>43</v>
      </c>
      <c r="B1698">
        <v>36</v>
      </c>
      <c r="C1698" s="2">
        <v>1.67999994754791</v>
      </c>
      <c r="D1698" s="2">
        <v>1.5</v>
      </c>
      <c r="E1698" s="2">
        <v>1.32000005245209</v>
      </c>
      <c r="F1698" s="2">
        <v>1.13999998569489</v>
      </c>
      <c r="G1698" s="2">
        <v>0.959999978542328</v>
      </c>
    </row>
    <row r="1699" spans="1:7" ht="12.75">
      <c r="A1699" t="s">
        <v>43</v>
      </c>
      <c r="B1699">
        <v>38</v>
      </c>
      <c r="C1699" s="2">
        <v>1.91999995708466</v>
      </c>
      <c r="D1699" s="2">
        <v>1.71000003814697</v>
      </c>
      <c r="E1699" s="2">
        <v>1.5</v>
      </c>
      <c r="F1699" s="2">
        <v>1.29999995231628</v>
      </c>
      <c r="G1699" s="2">
        <v>1.10000002384186</v>
      </c>
    </row>
    <row r="1700" spans="1:7" ht="12.75">
      <c r="A1700" t="s">
        <v>43</v>
      </c>
      <c r="B1700">
        <v>40</v>
      </c>
      <c r="C1700" s="2">
        <v>2.17000007629395</v>
      </c>
      <c r="D1700" s="2">
        <v>1.92999994754791</v>
      </c>
      <c r="E1700" s="2">
        <v>1.70000004768372</v>
      </c>
      <c r="F1700" s="2">
        <v>1.47000002861023</v>
      </c>
      <c r="G1700" s="2">
        <v>1.24000000953674</v>
      </c>
    </row>
    <row r="1701" spans="1:7" ht="12.75">
      <c r="A1701" t="s">
        <v>43</v>
      </c>
      <c r="B1701">
        <v>42</v>
      </c>
      <c r="C1701" s="2">
        <v>2.4300000667572</v>
      </c>
      <c r="D1701" s="2">
        <v>2.17000007629395</v>
      </c>
      <c r="E1701" s="2">
        <v>1.9099999666214</v>
      </c>
      <c r="F1701" s="2">
        <v>1.64999997615814</v>
      </c>
      <c r="G1701" s="2">
        <v>1.38999998569489</v>
      </c>
    </row>
    <row r="1702" spans="1:7" ht="12.75">
      <c r="A1702" t="s">
        <v>43</v>
      </c>
      <c r="B1702">
        <v>44</v>
      </c>
      <c r="C1702" s="2">
        <v>2.71000003814697</v>
      </c>
      <c r="D1702" s="2">
        <v>2.42000007629395</v>
      </c>
      <c r="E1702" s="2">
        <v>2.13000011444092</v>
      </c>
      <c r="F1702" s="2">
        <v>1.8400000333786</v>
      </c>
      <c r="G1702" s="2">
        <v>1.54999995231628</v>
      </c>
    </row>
    <row r="1703" spans="1:7" ht="12.75">
      <c r="A1703" t="s">
        <v>43</v>
      </c>
      <c r="B1703">
        <v>46</v>
      </c>
      <c r="C1703" s="2">
        <v>3</v>
      </c>
      <c r="D1703" s="2">
        <v>2.6800000667572</v>
      </c>
      <c r="E1703" s="2">
        <v>2.35999989509583</v>
      </c>
      <c r="F1703" s="2">
        <v>2.03999996185303</v>
      </c>
      <c r="G1703" s="2">
        <v>1.72000002861023</v>
      </c>
    </row>
    <row r="1704" spans="1:7" ht="12.75">
      <c r="A1704" t="s">
        <v>43</v>
      </c>
      <c r="B1704">
        <v>48</v>
      </c>
      <c r="C1704" s="2">
        <v>3.29999995231628</v>
      </c>
      <c r="D1704" s="2">
        <v>2.95000004768372</v>
      </c>
      <c r="E1704" s="2">
        <v>2.59999990463257</v>
      </c>
      <c r="F1704" s="2">
        <v>2.24000000953674</v>
      </c>
      <c r="G1704" s="2">
        <v>1.88999998569489</v>
      </c>
    </row>
    <row r="1705" spans="1:7" ht="12.75">
      <c r="A1705" t="s">
        <v>43</v>
      </c>
      <c r="B1705">
        <v>50</v>
      </c>
      <c r="C1705" s="2">
        <v>3.63000011444092</v>
      </c>
      <c r="D1705" s="2">
        <v>3.24000000953674</v>
      </c>
      <c r="E1705" s="2">
        <v>2.84999990463257</v>
      </c>
      <c r="F1705" s="2">
        <v>2.46000003814697</v>
      </c>
      <c r="G1705" s="2">
        <v>2.0699999332428</v>
      </c>
    </row>
    <row r="1706" spans="1:7" ht="12.75">
      <c r="A1706" t="s">
        <v>43</v>
      </c>
      <c r="B1706">
        <v>52</v>
      </c>
      <c r="C1706" s="2">
        <v>3.96000003814697</v>
      </c>
      <c r="D1706" s="2">
        <v>3.52999997138977</v>
      </c>
      <c r="E1706" s="2">
        <v>3.10999989509583</v>
      </c>
      <c r="F1706" s="2">
        <v>2.69000005722046</v>
      </c>
      <c r="G1706" s="2">
        <v>2.25999999046326</v>
      </c>
    </row>
    <row r="1707" spans="1:7" ht="12.75">
      <c r="A1707" t="s">
        <v>43</v>
      </c>
      <c r="B1707">
        <v>54</v>
      </c>
      <c r="C1707" s="2">
        <v>4.30000019073486</v>
      </c>
      <c r="D1707" s="2">
        <v>3.83999991416931</v>
      </c>
      <c r="E1707" s="2">
        <v>3.38000011444092</v>
      </c>
      <c r="F1707" s="2">
        <v>2.92000007629395</v>
      </c>
      <c r="G1707" s="2">
        <v>2.46000003814697</v>
      </c>
    </row>
    <row r="1708" spans="1:7" ht="12.75">
      <c r="A1708" t="s">
        <v>43</v>
      </c>
      <c r="B1708">
        <v>56</v>
      </c>
      <c r="C1708" s="2">
        <v>4.65999984741211</v>
      </c>
      <c r="D1708" s="2">
        <v>4.15999984741211</v>
      </c>
      <c r="E1708" s="2">
        <v>3.66000008583069</v>
      </c>
      <c r="F1708" s="2">
        <v>3.16000008583069</v>
      </c>
      <c r="G1708" s="2">
        <v>2.66000008583069</v>
      </c>
    </row>
    <row r="1709" spans="1:7" ht="12.75">
      <c r="A1709" t="s">
        <v>43</v>
      </c>
      <c r="B1709">
        <v>58</v>
      </c>
      <c r="C1709" s="2">
        <v>5.03000020980835</v>
      </c>
      <c r="D1709" s="2">
        <v>4.48999977111816</v>
      </c>
      <c r="E1709" s="2">
        <v>3.95000004768372</v>
      </c>
      <c r="F1709" s="2">
        <v>3.41000008583069</v>
      </c>
      <c r="G1709" s="2">
        <v>2.86999988555908</v>
      </c>
    </row>
    <row r="1710" spans="1:7" ht="12.75">
      <c r="A1710" t="s">
        <v>43</v>
      </c>
      <c r="B1710">
        <v>60</v>
      </c>
      <c r="C1710" s="2">
        <v>5.40000009536743</v>
      </c>
      <c r="D1710" s="2">
        <v>4.82000017166138</v>
      </c>
      <c r="E1710" s="2">
        <v>4.25</v>
      </c>
      <c r="F1710" s="2">
        <v>3.67000007629395</v>
      </c>
      <c r="G1710" s="2">
        <v>3.09999990463257</v>
      </c>
    </row>
    <row r="1711" spans="1:7" ht="12.75">
      <c r="A1711" t="s">
        <v>43</v>
      </c>
      <c r="B1711">
        <v>62</v>
      </c>
      <c r="C1711" s="2">
        <v>5.76999998092651</v>
      </c>
      <c r="D1711" s="2">
        <v>5.15999984741211</v>
      </c>
      <c r="E1711" s="2">
        <v>4.55000019073486</v>
      </c>
      <c r="F1711" s="2">
        <v>3.94000005722046</v>
      </c>
      <c r="G1711" s="2">
        <v>3.33999991416931</v>
      </c>
    </row>
    <row r="1712" spans="1:7" ht="12.75">
      <c r="A1712" t="s">
        <v>43</v>
      </c>
      <c r="B1712">
        <v>64</v>
      </c>
      <c r="C1712" s="2">
        <v>6.15000009536743</v>
      </c>
      <c r="D1712" s="2">
        <v>5.5</v>
      </c>
      <c r="E1712" s="2">
        <v>4.8600001335144</v>
      </c>
      <c r="F1712" s="2">
        <v>4.21000003814697</v>
      </c>
      <c r="G1712" s="2">
        <v>3.57999992370605</v>
      </c>
    </row>
    <row r="1713" spans="1:7" ht="12.75">
      <c r="A1713" t="s">
        <v>43</v>
      </c>
      <c r="B1713">
        <v>66</v>
      </c>
      <c r="C1713" s="2">
        <v>6.53000020980835</v>
      </c>
      <c r="D1713" s="2">
        <v>5.84000015258789</v>
      </c>
      <c r="E1713" s="2">
        <v>5.17000007629395</v>
      </c>
      <c r="F1713" s="2">
        <v>4.5</v>
      </c>
      <c r="G1713" s="2">
        <v>3.82999992370605</v>
      </c>
    </row>
    <row r="1714" spans="1:7" ht="12.75">
      <c r="A1714" t="s">
        <v>43</v>
      </c>
      <c r="B1714">
        <v>68</v>
      </c>
      <c r="C1714" s="2">
        <v>6.92000007629395</v>
      </c>
      <c r="D1714" s="2">
        <v>6.19000005722046</v>
      </c>
      <c r="E1714" s="2">
        <v>5.48999977111816</v>
      </c>
      <c r="F1714" s="2">
        <v>4.78999996185303</v>
      </c>
      <c r="G1714" s="2">
        <v>4.09000015258789</v>
      </c>
    </row>
    <row r="1715" spans="1:7" ht="12.75">
      <c r="A1715" t="s">
        <v>43</v>
      </c>
      <c r="B1715">
        <v>70</v>
      </c>
      <c r="C1715" s="2">
        <v>7.32999992370605</v>
      </c>
      <c r="D1715" s="2">
        <v>6.55999994277954</v>
      </c>
      <c r="E1715" s="2">
        <v>5.82000017166138</v>
      </c>
      <c r="F1715" s="2">
        <v>5.07999992370605</v>
      </c>
      <c r="G1715" s="2">
        <v>4.3600001335144</v>
      </c>
    </row>
    <row r="1716" spans="1:7" ht="12.75">
      <c r="A1716" t="s">
        <v>43</v>
      </c>
      <c r="B1716">
        <v>72</v>
      </c>
      <c r="C1716" s="2">
        <v>7.73999977111816</v>
      </c>
      <c r="D1716" s="2">
        <v>6.92999982833862</v>
      </c>
      <c r="E1716" s="2">
        <v>6.15999984741211</v>
      </c>
      <c r="F1716" s="2">
        <v>5.3899998664856</v>
      </c>
      <c r="G1716" s="2">
        <v>4.6399998664856</v>
      </c>
    </row>
    <row r="1717" spans="1:7" ht="12.75">
      <c r="A1717" t="s">
        <v>43</v>
      </c>
      <c r="B1717">
        <v>74</v>
      </c>
      <c r="C1717" s="2">
        <v>8.14999961853027</v>
      </c>
      <c r="D1717" s="2">
        <v>7.30999994277954</v>
      </c>
      <c r="E1717" s="2">
        <v>6.51000022888184</v>
      </c>
      <c r="F1717" s="2">
        <v>5.71000003814697</v>
      </c>
      <c r="G1717" s="2">
        <v>4.92000007629395</v>
      </c>
    </row>
    <row r="1718" spans="1:7" ht="12.75">
      <c r="A1718" t="s">
        <v>43</v>
      </c>
      <c r="B1718">
        <v>76</v>
      </c>
      <c r="C1718" s="2">
        <v>8.56999969482422</v>
      </c>
      <c r="D1718" s="2">
        <v>7.71000003814697</v>
      </c>
      <c r="E1718" s="2">
        <v>6.8600001335144</v>
      </c>
      <c r="F1718" s="2">
        <v>6.03999996185303</v>
      </c>
      <c r="G1718" s="2">
        <v>5.21000003814697</v>
      </c>
    </row>
    <row r="1719" spans="1:7" ht="12.75">
      <c r="A1719" t="s">
        <v>43</v>
      </c>
      <c r="B1719">
        <v>78</v>
      </c>
      <c r="C1719" s="2">
        <v>9</v>
      </c>
      <c r="D1719" s="2">
        <v>8.11999988555908</v>
      </c>
      <c r="E1719" s="2">
        <v>7.23000001907349</v>
      </c>
      <c r="F1719" s="2">
        <v>6.38000011444092</v>
      </c>
      <c r="G1719" s="2">
        <v>5.5</v>
      </c>
    </row>
    <row r="1720" spans="1:7" ht="12.75">
      <c r="A1720" t="s">
        <v>43</v>
      </c>
      <c r="B1720">
        <v>80</v>
      </c>
      <c r="C1720" s="2">
        <v>9.4399995803833</v>
      </c>
      <c r="D1720" s="2">
        <v>8.52999973297119</v>
      </c>
      <c r="E1720" s="2">
        <v>7.59999990463257</v>
      </c>
      <c r="F1720" s="2">
        <v>6.71999979019165</v>
      </c>
      <c r="G1720" s="2">
        <v>5.80000019073486</v>
      </c>
    </row>
    <row r="1721" spans="1:7" ht="12.75">
      <c r="A1721" t="s">
        <v>43</v>
      </c>
      <c r="B1721">
        <v>82</v>
      </c>
      <c r="C1721" s="2">
        <v>9.88396644592285</v>
      </c>
      <c r="D1721" s="2">
        <v>8.9316577911377</v>
      </c>
      <c r="E1721" s="2">
        <v>7.94446992874146</v>
      </c>
      <c r="F1721" s="2">
        <v>7.03911018371582</v>
      </c>
      <c r="G1721" s="2">
        <v>6.09159421920776</v>
      </c>
    </row>
    <row r="1722" spans="1:7" ht="12.75">
      <c r="A1722" t="s">
        <v>43</v>
      </c>
      <c r="B1722">
        <v>84</v>
      </c>
      <c r="C1722" s="2">
        <v>10.3429641723633</v>
      </c>
      <c r="D1722" s="2">
        <v>9.35073471069336</v>
      </c>
      <c r="E1722" s="2">
        <v>8.31367778778076</v>
      </c>
      <c r="F1722" s="2">
        <v>7.37785291671753</v>
      </c>
      <c r="G1722" s="2">
        <v>6.39478778839111</v>
      </c>
    </row>
    <row r="1723" spans="1:7" ht="12.75">
      <c r="A1723" t="s">
        <v>43</v>
      </c>
      <c r="B1723">
        <v>86</v>
      </c>
      <c r="C1723" s="2">
        <v>10.8160314559937</v>
      </c>
      <c r="D1723" s="2">
        <v>9.77865791320801</v>
      </c>
      <c r="E1723" s="2">
        <v>8.68717861175537</v>
      </c>
      <c r="F1723" s="2">
        <v>7.71811008453369</v>
      </c>
      <c r="G1723" s="2">
        <v>6.69920921325684</v>
      </c>
    </row>
    <row r="1724" spans="1:7" ht="12.75">
      <c r="A1724" t="s">
        <v>43</v>
      </c>
      <c r="B1724">
        <v>88</v>
      </c>
      <c r="C1724" s="2">
        <v>11.3056526184082</v>
      </c>
      <c r="D1724" s="2">
        <v>10.2162322998047</v>
      </c>
      <c r="E1724" s="2">
        <v>9.06480407714844</v>
      </c>
      <c r="F1724" s="2">
        <v>8.05857372283936</v>
      </c>
      <c r="G1724" s="2">
        <v>7.00343179702759</v>
      </c>
    </row>
    <row r="1725" spans="1:7" ht="12.75">
      <c r="A1725" t="s">
        <v>43</v>
      </c>
      <c r="B1725">
        <v>90</v>
      </c>
      <c r="C1725" s="2">
        <v>11.8147163391113</v>
      </c>
      <c r="D1725" s="2">
        <v>10.6644115447998</v>
      </c>
      <c r="E1725" s="2">
        <v>9.44641590118408</v>
      </c>
      <c r="F1725" s="2">
        <v>8.39779186248779</v>
      </c>
      <c r="G1725" s="2">
        <v>7.30586814880371</v>
      </c>
    </row>
    <row r="1726" spans="1:7" ht="12.75">
      <c r="A1726" t="s">
        <v>43</v>
      </c>
      <c r="B1726">
        <v>92</v>
      </c>
      <c r="C1726" s="2">
        <v>12.3465309143066</v>
      </c>
      <c r="D1726" s="2">
        <v>11.1243181228638</v>
      </c>
      <c r="E1726" s="2">
        <v>9.8319149017334</v>
      </c>
      <c r="F1726" s="2">
        <v>8.73416328430176</v>
      </c>
      <c r="G1726" s="2">
        <v>7.6047568321228</v>
      </c>
    </row>
    <row r="1727" spans="1:7" ht="12.75">
      <c r="A1727" t="s">
        <v>43</v>
      </c>
      <c r="B1727">
        <v>94</v>
      </c>
      <c r="C1727" s="2">
        <v>12.9048557281494</v>
      </c>
      <c r="D1727" s="2">
        <v>11.5972375869751</v>
      </c>
      <c r="E1727" s="2">
        <v>10.2212371826172</v>
      </c>
      <c r="F1727" s="2">
        <v>9.06592845916748</v>
      </c>
      <c r="G1727" s="2">
        <v>7.89815807342529</v>
      </c>
    </row>
    <row r="1728" spans="1:7" ht="12.75">
      <c r="A1728" t="s">
        <v>43</v>
      </c>
      <c r="B1728">
        <v>96</v>
      </c>
      <c r="C1728" s="2">
        <v>13.4939184188843</v>
      </c>
      <c r="D1728" s="2">
        <v>12.0846424102783</v>
      </c>
      <c r="E1728" s="2">
        <v>10.6143569946289</v>
      </c>
      <c r="F1728" s="2">
        <v>9.39116191864014</v>
      </c>
      <c r="G1728" s="2">
        <v>8.18393993377686</v>
      </c>
    </row>
    <row r="1729" spans="1:7" ht="12.75">
      <c r="A1729" t="s">
        <v>43</v>
      </c>
      <c r="B1729">
        <v>98</v>
      </c>
      <c r="C1729" s="2">
        <v>14.1184377670288</v>
      </c>
      <c r="D1729" s="2">
        <v>12.5881834030151</v>
      </c>
      <c r="E1729" s="2">
        <v>11.0112934112549</v>
      </c>
      <c r="F1729" s="2">
        <v>9.70776557922363</v>
      </c>
      <c r="G1729" s="2">
        <v>8.45977783203125</v>
      </c>
    </row>
    <row r="1730" spans="1:7" ht="12.75">
      <c r="A1730" t="s">
        <v>43</v>
      </c>
      <c r="B1730">
        <v>100</v>
      </c>
      <c r="C1730" s="2">
        <v>14.7836494445801</v>
      </c>
      <c r="D1730" s="2">
        <v>13.1097116470337</v>
      </c>
      <c r="E1730" s="2">
        <v>11.4121103286743</v>
      </c>
      <c r="F1730" s="2">
        <v>10.0134611129761</v>
      </c>
      <c r="G1730" s="2">
        <v>8.72313785552979</v>
      </c>
    </row>
    <row r="1731" spans="1:7" ht="12.75">
      <c r="A1731" t="s">
        <v>44</v>
      </c>
      <c r="B1731">
        <v>6</v>
      </c>
      <c r="C1731" s="2">
        <v>0.0199999995529652</v>
      </c>
      <c r="D1731" s="2">
        <v>0.0184250008314848</v>
      </c>
      <c r="E1731" s="2">
        <v>0.0149999996647239</v>
      </c>
      <c r="F1731" s="2">
        <v>0.00999999977648258</v>
      </c>
      <c r="G1731" s="2">
        <v>0.00999999977648258</v>
      </c>
    </row>
    <row r="1732" spans="1:7" ht="12.75">
      <c r="A1732" t="s">
        <v>44</v>
      </c>
      <c r="B1732">
        <v>8</v>
      </c>
      <c r="C1732" s="2">
        <v>0.0399999991059303</v>
      </c>
      <c r="D1732" s="2">
        <v>0.0399999991059303</v>
      </c>
      <c r="E1732" s="2">
        <v>0.0299999993294477</v>
      </c>
      <c r="F1732" s="2">
        <v>0.0199999995529652</v>
      </c>
      <c r="G1732" s="2">
        <v>0.0199999995529652</v>
      </c>
    </row>
    <row r="1733" spans="1:7" ht="12.75">
      <c r="A1733" t="s">
        <v>44</v>
      </c>
      <c r="B1733">
        <v>10</v>
      </c>
      <c r="C1733" s="2">
        <v>0.0599999986588955</v>
      </c>
      <c r="D1733" s="2">
        <v>0.053676001727581</v>
      </c>
      <c r="E1733" s="2">
        <v>0.0500000007450581</v>
      </c>
      <c r="F1733" s="2">
        <v>0.0399999991059303</v>
      </c>
      <c r="G1733" s="2">
        <v>0.0299999993294477</v>
      </c>
    </row>
    <row r="1734" spans="1:7" ht="12.75">
      <c r="A1734" t="s">
        <v>44</v>
      </c>
      <c r="B1734">
        <v>12</v>
      </c>
      <c r="C1734" s="2">
        <v>0.100000001490116</v>
      </c>
      <c r="D1734" s="2">
        <v>0.0859609991312027</v>
      </c>
      <c r="E1734" s="2">
        <v>0.0700000002980232</v>
      </c>
      <c r="F1734" s="2">
        <v>0.0599999986588955</v>
      </c>
      <c r="G1734" s="2">
        <v>0.0500000007450581</v>
      </c>
    </row>
    <row r="1735" spans="1:7" ht="12.75">
      <c r="A1735" t="s">
        <v>44</v>
      </c>
      <c r="B1735">
        <v>14</v>
      </c>
      <c r="C1735" s="2">
        <v>0.150000005960464</v>
      </c>
      <c r="D1735" s="2">
        <v>0.129456996917725</v>
      </c>
      <c r="E1735" s="2">
        <v>0.100000001490116</v>
      </c>
      <c r="F1735" s="2">
        <v>0.0900000035762787</v>
      </c>
      <c r="G1735" s="2">
        <v>0.0799999982118607</v>
      </c>
    </row>
    <row r="1736" spans="1:7" ht="12.75">
      <c r="A1736" t="s">
        <v>44</v>
      </c>
      <c r="B1736">
        <v>16</v>
      </c>
      <c r="C1736" s="2">
        <v>0.200000002980232</v>
      </c>
      <c r="D1736" s="2">
        <v>0.180000007152557</v>
      </c>
      <c r="E1736" s="2">
        <v>0.159999996423721</v>
      </c>
      <c r="F1736" s="2">
        <v>0.140000000596046</v>
      </c>
      <c r="G1736" s="2">
        <v>0.119999997317791</v>
      </c>
    </row>
    <row r="1737" spans="1:7" ht="12.75">
      <c r="A1737" t="s">
        <v>44</v>
      </c>
      <c r="B1737">
        <v>18</v>
      </c>
      <c r="C1737" s="2">
        <v>0.280000001192093</v>
      </c>
      <c r="D1737" s="2">
        <v>0.25</v>
      </c>
      <c r="E1737" s="2">
        <v>0.219999998807907</v>
      </c>
      <c r="F1737" s="2">
        <v>0.189999997615814</v>
      </c>
      <c r="G1737" s="2">
        <v>0.159999996423721</v>
      </c>
    </row>
    <row r="1738" spans="1:7" ht="12.75">
      <c r="A1738" t="s">
        <v>44</v>
      </c>
      <c r="B1738">
        <v>20</v>
      </c>
      <c r="C1738" s="2">
        <v>0.370000004768372</v>
      </c>
      <c r="D1738" s="2">
        <v>0.340000003576279</v>
      </c>
      <c r="E1738" s="2">
        <v>0.300000011920929</v>
      </c>
      <c r="F1738" s="2">
        <v>0.259999990463257</v>
      </c>
      <c r="G1738" s="2">
        <v>0.219999998807907</v>
      </c>
    </row>
    <row r="1739" spans="1:7" ht="12.75">
      <c r="A1739" t="s">
        <v>44</v>
      </c>
      <c r="B1739">
        <v>22</v>
      </c>
      <c r="C1739" s="2">
        <v>0.490000009536743</v>
      </c>
      <c r="D1739" s="2">
        <v>0.430000007152557</v>
      </c>
      <c r="E1739" s="2">
        <v>0.379999995231628</v>
      </c>
      <c r="F1739" s="2">
        <v>0.330000013113022</v>
      </c>
      <c r="G1739" s="2">
        <v>0.280000001192093</v>
      </c>
    </row>
    <row r="1740" spans="1:7" ht="12.75">
      <c r="A1740" t="s">
        <v>44</v>
      </c>
      <c r="B1740">
        <v>24</v>
      </c>
      <c r="C1740" s="2">
        <v>0.610000014305115</v>
      </c>
      <c r="D1740" s="2">
        <v>0.550000011920929</v>
      </c>
      <c r="E1740" s="2">
        <v>0.479999989271164</v>
      </c>
      <c r="F1740" s="2">
        <v>0.409999996423721</v>
      </c>
      <c r="G1740" s="2">
        <v>0.349999994039536</v>
      </c>
    </row>
    <row r="1741" spans="1:7" ht="12.75">
      <c r="A1741" t="s">
        <v>44</v>
      </c>
      <c r="B1741">
        <v>26</v>
      </c>
      <c r="C1741" s="2">
        <v>0.75</v>
      </c>
      <c r="D1741" s="2">
        <v>0.670000016689301</v>
      </c>
      <c r="E1741" s="2">
        <v>0.589999973773956</v>
      </c>
      <c r="F1741" s="2">
        <v>0.509999990463257</v>
      </c>
      <c r="G1741" s="2">
        <v>0.430000007152557</v>
      </c>
    </row>
    <row r="1742" spans="1:7" ht="12.75">
      <c r="A1742" t="s">
        <v>44</v>
      </c>
      <c r="B1742">
        <v>28</v>
      </c>
      <c r="C1742" s="2">
        <v>0.910000026226044</v>
      </c>
      <c r="D1742" s="2">
        <v>0.810000002384186</v>
      </c>
      <c r="E1742" s="2">
        <v>0.709999978542328</v>
      </c>
      <c r="F1742" s="2">
        <v>0.620000004768372</v>
      </c>
      <c r="G1742" s="2">
        <v>0.519999980926514</v>
      </c>
    </row>
    <row r="1743" spans="1:7" ht="12.75">
      <c r="A1743" t="s">
        <v>44</v>
      </c>
      <c r="B1743">
        <v>30</v>
      </c>
      <c r="C1743" s="2">
        <v>1.08000004291534</v>
      </c>
      <c r="D1743" s="2">
        <v>0.959999978542328</v>
      </c>
      <c r="E1743" s="2">
        <v>0.839999973773956</v>
      </c>
      <c r="F1743" s="2">
        <v>0.730000019073486</v>
      </c>
      <c r="G1743" s="2">
        <v>0.620000004768372</v>
      </c>
    </row>
    <row r="1744" spans="1:7" ht="12.75">
      <c r="A1744" t="s">
        <v>44</v>
      </c>
      <c r="B1744">
        <v>32</v>
      </c>
      <c r="C1744" s="2">
        <v>1.25999999046326</v>
      </c>
      <c r="D1744" s="2">
        <v>1.12000000476837</v>
      </c>
      <c r="E1744" s="2">
        <v>0.990000009536743</v>
      </c>
      <c r="F1744" s="2">
        <v>0.860000014305115</v>
      </c>
      <c r="G1744" s="2">
        <v>0.720000028610229</v>
      </c>
    </row>
    <row r="1745" spans="1:7" ht="12.75">
      <c r="A1745" t="s">
        <v>44</v>
      </c>
      <c r="B1745">
        <v>34</v>
      </c>
      <c r="C1745" s="2">
        <v>1.46000003814697</v>
      </c>
      <c r="D1745" s="2">
        <v>1.29999995231628</v>
      </c>
      <c r="E1745" s="2">
        <v>1.14999997615814</v>
      </c>
      <c r="F1745" s="2">
        <v>0.990000009536743</v>
      </c>
      <c r="G1745" s="2">
        <v>0.829999983310699</v>
      </c>
    </row>
    <row r="1746" spans="1:7" ht="12.75">
      <c r="A1746" t="s">
        <v>44</v>
      </c>
      <c r="B1746">
        <v>36</v>
      </c>
      <c r="C1746" s="2">
        <v>1.67999994754791</v>
      </c>
      <c r="D1746" s="2">
        <v>1.5</v>
      </c>
      <c r="E1746" s="2">
        <v>1.32000005245209</v>
      </c>
      <c r="F1746" s="2">
        <v>1.13999998569489</v>
      </c>
      <c r="G1746" s="2">
        <v>0.959999978542328</v>
      </c>
    </row>
    <row r="1747" spans="1:7" ht="12.75">
      <c r="A1747" t="s">
        <v>44</v>
      </c>
      <c r="B1747">
        <v>38</v>
      </c>
      <c r="C1747" s="2">
        <v>1.91999995708466</v>
      </c>
      <c r="D1747" s="2">
        <v>1.71000003814697</v>
      </c>
      <c r="E1747" s="2">
        <v>1.5</v>
      </c>
      <c r="F1747" s="2">
        <v>1.29999995231628</v>
      </c>
      <c r="G1747" s="2">
        <v>1.10000002384186</v>
      </c>
    </row>
    <row r="1748" spans="1:7" ht="12.75">
      <c r="A1748" t="s">
        <v>44</v>
      </c>
      <c r="B1748">
        <v>40</v>
      </c>
      <c r="C1748" s="2">
        <v>2.17000007629395</v>
      </c>
      <c r="D1748" s="2">
        <v>1.92999994754791</v>
      </c>
      <c r="E1748" s="2">
        <v>1.70000004768372</v>
      </c>
      <c r="F1748" s="2">
        <v>1.47000002861023</v>
      </c>
      <c r="G1748" s="2">
        <v>1.24000000953674</v>
      </c>
    </row>
    <row r="1749" spans="1:7" ht="12.75">
      <c r="A1749" t="s">
        <v>44</v>
      </c>
      <c r="B1749">
        <v>42</v>
      </c>
      <c r="C1749" s="2">
        <v>2.4300000667572</v>
      </c>
      <c r="D1749" s="2">
        <v>2.17000007629395</v>
      </c>
      <c r="E1749" s="2">
        <v>1.9099999666214</v>
      </c>
      <c r="F1749" s="2">
        <v>1.64999997615814</v>
      </c>
      <c r="G1749" s="2">
        <v>1.38999998569489</v>
      </c>
    </row>
    <row r="1750" spans="1:7" ht="12.75">
      <c r="A1750" t="s">
        <v>44</v>
      </c>
      <c r="B1750">
        <v>44</v>
      </c>
      <c r="C1750" s="2">
        <v>2.71000003814697</v>
      </c>
      <c r="D1750" s="2">
        <v>2.42000007629395</v>
      </c>
      <c r="E1750" s="2">
        <v>2.13000011444092</v>
      </c>
      <c r="F1750" s="2">
        <v>1.8400000333786</v>
      </c>
      <c r="G1750" s="2">
        <v>1.54999995231628</v>
      </c>
    </row>
    <row r="1751" spans="1:7" ht="12.75">
      <c r="A1751" t="s">
        <v>44</v>
      </c>
      <c r="B1751">
        <v>46</v>
      </c>
      <c r="C1751" s="2">
        <v>3</v>
      </c>
      <c r="D1751" s="2">
        <v>2.6800000667572</v>
      </c>
      <c r="E1751" s="2">
        <v>2.35999989509583</v>
      </c>
      <c r="F1751" s="2">
        <v>2.03999996185303</v>
      </c>
      <c r="G1751" s="2">
        <v>1.72000002861023</v>
      </c>
    </row>
    <row r="1752" spans="1:7" ht="12.75">
      <c r="A1752" t="s">
        <v>44</v>
      </c>
      <c r="B1752">
        <v>48</v>
      </c>
      <c r="C1752" s="2">
        <v>3.29999995231628</v>
      </c>
      <c r="D1752" s="2">
        <v>2.95000004768372</v>
      </c>
      <c r="E1752" s="2">
        <v>2.59999990463257</v>
      </c>
      <c r="F1752" s="2">
        <v>2.24000000953674</v>
      </c>
      <c r="G1752" s="2">
        <v>1.88999998569489</v>
      </c>
    </row>
    <row r="1753" spans="1:7" ht="12.75">
      <c r="A1753" t="s">
        <v>44</v>
      </c>
      <c r="B1753">
        <v>50</v>
      </c>
      <c r="C1753" s="2">
        <v>3.63000011444092</v>
      </c>
      <c r="D1753" s="2">
        <v>3.24000000953674</v>
      </c>
      <c r="E1753" s="2">
        <v>2.84999990463257</v>
      </c>
      <c r="F1753" s="2">
        <v>2.46000003814697</v>
      </c>
      <c r="G1753" s="2">
        <v>2.0699999332428</v>
      </c>
    </row>
    <row r="1754" spans="1:7" ht="12.75">
      <c r="A1754" t="s">
        <v>44</v>
      </c>
      <c r="B1754">
        <v>52</v>
      </c>
      <c r="C1754" s="2">
        <v>3.96000003814697</v>
      </c>
      <c r="D1754" s="2">
        <v>3.52999997138977</v>
      </c>
      <c r="E1754" s="2">
        <v>3.10999989509583</v>
      </c>
      <c r="F1754" s="2">
        <v>2.69000005722046</v>
      </c>
      <c r="G1754" s="2">
        <v>2.25999999046326</v>
      </c>
    </row>
    <row r="1755" spans="1:7" ht="12.75">
      <c r="A1755" t="s">
        <v>44</v>
      </c>
      <c r="B1755">
        <v>54</v>
      </c>
      <c r="C1755" s="2">
        <v>4.30000019073486</v>
      </c>
      <c r="D1755" s="2">
        <v>3.83999991416931</v>
      </c>
      <c r="E1755" s="2">
        <v>3.38000011444092</v>
      </c>
      <c r="F1755" s="2">
        <v>2.92000007629395</v>
      </c>
      <c r="G1755" s="2">
        <v>2.46000003814697</v>
      </c>
    </row>
    <row r="1756" spans="1:7" ht="12.75">
      <c r="A1756" t="s">
        <v>44</v>
      </c>
      <c r="B1756">
        <v>56</v>
      </c>
      <c r="C1756" s="2">
        <v>4.65999984741211</v>
      </c>
      <c r="D1756" s="2">
        <v>4.15999984741211</v>
      </c>
      <c r="E1756" s="2">
        <v>3.66000008583069</v>
      </c>
      <c r="F1756" s="2">
        <v>3.16000008583069</v>
      </c>
      <c r="G1756" s="2">
        <v>2.66000008583069</v>
      </c>
    </row>
    <row r="1757" spans="1:7" ht="12.75">
      <c r="A1757" t="s">
        <v>44</v>
      </c>
      <c r="B1757">
        <v>58</v>
      </c>
      <c r="C1757" s="2">
        <v>5.03000020980835</v>
      </c>
      <c r="D1757" s="2">
        <v>4.48999977111816</v>
      </c>
      <c r="E1757" s="2">
        <v>3.95000004768372</v>
      </c>
      <c r="F1757" s="2">
        <v>3.41000008583069</v>
      </c>
      <c r="G1757" s="2">
        <v>2.86999988555908</v>
      </c>
    </row>
    <row r="1758" spans="1:7" ht="12.75">
      <c r="A1758" t="s">
        <v>44</v>
      </c>
      <c r="B1758">
        <v>60</v>
      </c>
      <c r="C1758" s="2">
        <v>5.40000009536743</v>
      </c>
      <c r="D1758" s="2">
        <v>4.82000017166138</v>
      </c>
      <c r="E1758" s="2">
        <v>4.25</v>
      </c>
      <c r="F1758" s="2">
        <v>3.67000007629395</v>
      </c>
      <c r="G1758" s="2">
        <v>3.09999990463257</v>
      </c>
    </row>
    <row r="1759" spans="1:7" ht="12.75">
      <c r="A1759" t="s">
        <v>44</v>
      </c>
      <c r="B1759">
        <v>62</v>
      </c>
      <c r="C1759" s="2">
        <v>5.76999998092651</v>
      </c>
      <c r="D1759" s="2">
        <v>5.15999984741211</v>
      </c>
      <c r="E1759" s="2">
        <v>4.55000019073486</v>
      </c>
      <c r="F1759" s="2">
        <v>3.94000005722046</v>
      </c>
      <c r="G1759" s="2">
        <v>3.33999991416931</v>
      </c>
    </row>
    <row r="1760" spans="1:7" ht="12.75">
      <c r="A1760" t="s">
        <v>44</v>
      </c>
      <c r="B1760">
        <v>64</v>
      </c>
      <c r="C1760" s="2">
        <v>6.15000009536743</v>
      </c>
      <c r="D1760" s="2">
        <v>5.5</v>
      </c>
      <c r="E1760" s="2">
        <v>4.8600001335144</v>
      </c>
      <c r="F1760" s="2">
        <v>4.21000003814697</v>
      </c>
      <c r="G1760" s="2">
        <v>3.57999992370605</v>
      </c>
    </row>
    <row r="1761" spans="1:7" ht="12.75">
      <c r="A1761" t="s">
        <v>44</v>
      </c>
      <c r="B1761">
        <v>66</v>
      </c>
      <c r="C1761" s="2">
        <v>6.53000020980835</v>
      </c>
      <c r="D1761" s="2">
        <v>5.84000015258789</v>
      </c>
      <c r="E1761" s="2">
        <v>5.17000007629395</v>
      </c>
      <c r="F1761" s="2">
        <v>4.5</v>
      </c>
      <c r="G1761" s="2">
        <v>3.82999992370605</v>
      </c>
    </row>
    <row r="1762" spans="1:7" ht="12.75">
      <c r="A1762" t="s">
        <v>44</v>
      </c>
      <c r="B1762">
        <v>68</v>
      </c>
      <c r="C1762" s="2">
        <v>6.92000007629395</v>
      </c>
      <c r="D1762" s="2">
        <v>6.19000005722046</v>
      </c>
      <c r="E1762" s="2">
        <v>5.48999977111816</v>
      </c>
      <c r="F1762" s="2">
        <v>4.78999996185303</v>
      </c>
      <c r="G1762" s="2">
        <v>4.09000015258789</v>
      </c>
    </row>
    <row r="1763" spans="1:7" ht="12.75">
      <c r="A1763" t="s">
        <v>44</v>
      </c>
      <c r="B1763">
        <v>70</v>
      </c>
      <c r="C1763" s="2">
        <v>7.32999992370605</v>
      </c>
      <c r="D1763" s="2">
        <v>6.55999994277954</v>
      </c>
      <c r="E1763" s="2">
        <v>5.82000017166138</v>
      </c>
      <c r="F1763" s="2">
        <v>5.07999992370605</v>
      </c>
      <c r="G1763" s="2">
        <v>4.3600001335144</v>
      </c>
    </row>
    <row r="1764" spans="1:7" ht="12.75">
      <c r="A1764" t="s">
        <v>44</v>
      </c>
      <c r="B1764">
        <v>72</v>
      </c>
      <c r="C1764" s="2">
        <v>7.73999977111816</v>
      </c>
      <c r="D1764" s="2">
        <v>6.92999982833862</v>
      </c>
      <c r="E1764" s="2">
        <v>6.15999984741211</v>
      </c>
      <c r="F1764" s="2">
        <v>5.3899998664856</v>
      </c>
      <c r="G1764" s="2">
        <v>4.6399998664856</v>
      </c>
    </row>
    <row r="1765" spans="1:7" ht="12.75">
      <c r="A1765" t="s">
        <v>44</v>
      </c>
      <c r="B1765">
        <v>74</v>
      </c>
      <c r="C1765" s="2">
        <v>8.14999961853027</v>
      </c>
      <c r="D1765" s="2">
        <v>7.30999994277954</v>
      </c>
      <c r="E1765" s="2">
        <v>6.51000022888184</v>
      </c>
      <c r="F1765" s="2">
        <v>5.71000003814697</v>
      </c>
      <c r="G1765" s="2">
        <v>4.92000007629395</v>
      </c>
    </row>
    <row r="1766" spans="1:7" ht="12.75">
      <c r="A1766" t="s">
        <v>44</v>
      </c>
      <c r="B1766">
        <v>76</v>
      </c>
      <c r="C1766" s="2">
        <v>8.56999969482422</v>
      </c>
      <c r="D1766" s="2">
        <v>7.71000003814697</v>
      </c>
      <c r="E1766" s="2">
        <v>6.8600001335144</v>
      </c>
      <c r="F1766" s="2">
        <v>6.03999996185303</v>
      </c>
      <c r="G1766" s="2">
        <v>5.21000003814697</v>
      </c>
    </row>
    <row r="1767" spans="1:7" ht="12.75">
      <c r="A1767" t="s">
        <v>44</v>
      </c>
      <c r="B1767">
        <v>78</v>
      </c>
      <c r="C1767" s="2">
        <v>9</v>
      </c>
      <c r="D1767" s="2">
        <v>8.11999988555908</v>
      </c>
      <c r="E1767" s="2">
        <v>7.23000001907349</v>
      </c>
      <c r="F1767" s="2">
        <v>6.38000011444092</v>
      </c>
      <c r="G1767" s="2">
        <v>5.5</v>
      </c>
    </row>
    <row r="1768" spans="1:7" ht="12.75">
      <c r="A1768" t="s">
        <v>44</v>
      </c>
      <c r="B1768">
        <v>80</v>
      </c>
      <c r="C1768" s="2">
        <v>9.4399995803833</v>
      </c>
      <c r="D1768" s="2">
        <v>8.52999973297119</v>
      </c>
      <c r="E1768" s="2">
        <v>7.59999990463257</v>
      </c>
      <c r="F1768" s="2">
        <v>6.71999979019165</v>
      </c>
      <c r="G1768" s="2">
        <v>5.80000019073486</v>
      </c>
    </row>
    <row r="1769" spans="1:7" ht="12.75">
      <c r="A1769" t="s">
        <v>44</v>
      </c>
      <c r="B1769">
        <v>82</v>
      </c>
      <c r="C1769" s="2">
        <v>9.88396644592285</v>
      </c>
      <c r="D1769" s="2">
        <v>8.9316577911377</v>
      </c>
      <c r="E1769" s="2">
        <v>7.94446992874146</v>
      </c>
      <c r="F1769" s="2">
        <v>7.03911018371582</v>
      </c>
      <c r="G1769" s="2">
        <v>6.09159421920776</v>
      </c>
    </row>
    <row r="1770" spans="1:7" ht="12.75">
      <c r="A1770" t="s">
        <v>44</v>
      </c>
      <c r="B1770">
        <v>84</v>
      </c>
      <c r="C1770" s="2">
        <v>10.3429641723633</v>
      </c>
      <c r="D1770" s="2">
        <v>9.35073471069336</v>
      </c>
      <c r="E1770" s="2">
        <v>8.31367778778076</v>
      </c>
      <c r="F1770" s="2">
        <v>7.37785291671753</v>
      </c>
      <c r="G1770" s="2">
        <v>6.39478778839111</v>
      </c>
    </row>
    <row r="1771" spans="1:7" ht="12.75">
      <c r="A1771" t="s">
        <v>44</v>
      </c>
      <c r="B1771">
        <v>86</v>
      </c>
      <c r="C1771" s="2">
        <v>10.8160314559937</v>
      </c>
      <c r="D1771" s="2">
        <v>9.77865791320801</v>
      </c>
      <c r="E1771" s="2">
        <v>8.68717861175537</v>
      </c>
      <c r="F1771" s="2">
        <v>7.71811008453369</v>
      </c>
      <c r="G1771" s="2">
        <v>6.69920921325684</v>
      </c>
    </row>
    <row r="1772" spans="1:7" ht="12.75">
      <c r="A1772" t="s">
        <v>44</v>
      </c>
      <c r="B1772">
        <v>88</v>
      </c>
      <c r="C1772" s="2">
        <v>11.3056526184082</v>
      </c>
      <c r="D1772" s="2">
        <v>10.2162322998047</v>
      </c>
      <c r="E1772" s="2">
        <v>9.06480407714844</v>
      </c>
      <c r="F1772" s="2">
        <v>8.05857372283936</v>
      </c>
      <c r="G1772" s="2">
        <v>7.00343179702759</v>
      </c>
    </row>
    <row r="1773" spans="1:7" ht="12.75">
      <c r="A1773" t="s">
        <v>44</v>
      </c>
      <c r="B1773">
        <v>90</v>
      </c>
      <c r="C1773" s="2">
        <v>11.8147163391113</v>
      </c>
      <c r="D1773" s="2">
        <v>10.6644115447998</v>
      </c>
      <c r="E1773" s="2">
        <v>9.44641590118408</v>
      </c>
      <c r="F1773" s="2">
        <v>8.39779186248779</v>
      </c>
      <c r="G1773" s="2">
        <v>7.30586814880371</v>
      </c>
    </row>
    <row r="1774" spans="1:7" ht="12.75">
      <c r="A1774" t="s">
        <v>44</v>
      </c>
      <c r="B1774">
        <v>92</v>
      </c>
      <c r="C1774" s="2">
        <v>12.3465309143066</v>
      </c>
      <c r="D1774" s="2">
        <v>11.1243181228638</v>
      </c>
      <c r="E1774" s="2">
        <v>9.8319149017334</v>
      </c>
      <c r="F1774" s="2">
        <v>8.73416328430176</v>
      </c>
      <c r="G1774" s="2">
        <v>7.6047568321228</v>
      </c>
    </row>
    <row r="1775" spans="1:7" ht="12.75">
      <c r="A1775" t="s">
        <v>44</v>
      </c>
      <c r="B1775">
        <v>94</v>
      </c>
      <c r="C1775" s="2">
        <v>12.9048557281494</v>
      </c>
      <c r="D1775" s="2">
        <v>11.5972375869751</v>
      </c>
      <c r="E1775" s="2">
        <v>10.2212371826172</v>
      </c>
      <c r="F1775" s="2">
        <v>9.06592845916748</v>
      </c>
      <c r="G1775" s="2">
        <v>7.89815807342529</v>
      </c>
    </row>
    <row r="1776" spans="1:7" ht="12.75">
      <c r="A1776" t="s">
        <v>44</v>
      </c>
      <c r="B1776">
        <v>96</v>
      </c>
      <c r="C1776" s="2">
        <v>13.4939184188843</v>
      </c>
      <c r="D1776" s="2">
        <v>12.0846424102783</v>
      </c>
      <c r="E1776" s="2">
        <v>10.6143569946289</v>
      </c>
      <c r="F1776" s="2">
        <v>9.39116191864014</v>
      </c>
      <c r="G1776" s="2">
        <v>8.18393993377686</v>
      </c>
    </row>
    <row r="1777" spans="1:7" ht="12.75">
      <c r="A1777" t="s">
        <v>44</v>
      </c>
      <c r="B1777">
        <v>98</v>
      </c>
      <c r="C1777" s="2">
        <v>14.1184377670288</v>
      </c>
      <c r="D1777" s="2">
        <v>12.5881834030151</v>
      </c>
      <c r="E1777" s="2">
        <v>11.0112934112549</v>
      </c>
      <c r="F1777" s="2">
        <v>9.70776557922363</v>
      </c>
      <c r="G1777" s="2">
        <v>8.45977783203125</v>
      </c>
    </row>
    <row r="1778" spans="1:7" ht="12.75">
      <c r="A1778" t="s">
        <v>44</v>
      </c>
      <c r="B1778">
        <v>100</v>
      </c>
      <c r="C1778" s="2">
        <v>14.7836494445801</v>
      </c>
      <c r="D1778" s="2">
        <v>13.1097116470337</v>
      </c>
      <c r="E1778" s="2">
        <v>11.4121103286743</v>
      </c>
      <c r="F1778" s="2">
        <v>10.0134611129761</v>
      </c>
      <c r="G1778" s="2">
        <v>8.72313785552979</v>
      </c>
    </row>
    <row r="1779" spans="1:7" ht="12.75">
      <c r="A1779" t="s">
        <v>45</v>
      </c>
      <c r="B1779">
        <v>6</v>
      </c>
      <c r="C1779" s="2">
        <v>0.00969500001519918</v>
      </c>
      <c r="D1779" s="2">
        <v>0.00717200012877584</v>
      </c>
      <c r="E1779" s="2">
        <v>0</v>
      </c>
      <c r="F1779" s="2">
        <v>0</v>
      </c>
      <c r="G1779" s="2">
        <v>0</v>
      </c>
    </row>
    <row r="1780" spans="1:7" ht="12.75">
      <c r="A1780" t="s">
        <v>45</v>
      </c>
      <c r="B1780">
        <v>8</v>
      </c>
      <c r="C1780" s="2">
        <v>0.0195760000497103</v>
      </c>
      <c r="D1780" s="2">
        <v>0.0162209998816252</v>
      </c>
      <c r="E1780" s="2">
        <v>0.00550800003111362</v>
      </c>
      <c r="F1780" s="2">
        <v>0.00999999977648258</v>
      </c>
      <c r="G1780" s="2">
        <v>0.00999999977648258</v>
      </c>
    </row>
    <row r="1781" spans="1:7" ht="12.75">
      <c r="A1781" t="s">
        <v>45</v>
      </c>
      <c r="B1781">
        <v>10</v>
      </c>
      <c r="C1781" s="2">
        <v>0.0341579988598824</v>
      </c>
      <c r="D1781" s="2">
        <v>0.0293749999254942</v>
      </c>
      <c r="E1781" s="2">
        <v>0.0205600000917912</v>
      </c>
      <c r="F1781" s="2">
        <v>0.0199999995529652</v>
      </c>
      <c r="G1781" s="2">
        <v>0.0225649997591972</v>
      </c>
    </row>
    <row r="1782" spans="1:7" ht="12.75">
      <c r="A1782" t="s">
        <v>45</v>
      </c>
      <c r="B1782">
        <v>12</v>
      </c>
      <c r="C1782" s="2">
        <v>0.0539419986307621</v>
      </c>
      <c r="D1782" s="2">
        <v>0.0471009984612465</v>
      </c>
      <c r="E1782" s="2">
        <v>0.0387330017983913</v>
      </c>
      <c r="F1782" s="2">
        <v>0.0399999991059303</v>
      </c>
      <c r="G1782" s="2">
        <v>0.0297519993036985</v>
      </c>
    </row>
    <row r="1783" spans="1:7" ht="12.75">
      <c r="A1783" t="s">
        <v>45</v>
      </c>
      <c r="B1783">
        <v>14</v>
      </c>
      <c r="C1783" s="2">
        <v>0.0793439969420433</v>
      </c>
      <c r="D1783" s="2">
        <v>0.0697870030999184</v>
      </c>
      <c r="E1783" s="2">
        <v>0.0605259984731674</v>
      </c>
      <c r="F1783" s="2">
        <v>0.059943001717329</v>
      </c>
      <c r="G1783" s="2">
        <v>0.0414550006389618</v>
      </c>
    </row>
    <row r="1784" spans="1:7" ht="12.75">
      <c r="A1784" t="s">
        <v>45</v>
      </c>
      <c r="B1784">
        <v>16</v>
      </c>
      <c r="C1784" s="2">
        <v>0.110697001218796</v>
      </c>
      <c r="D1784" s="2">
        <v>0.0977459996938705</v>
      </c>
      <c r="E1784" s="2">
        <v>0.0863569974899292</v>
      </c>
      <c r="F1784" s="2">
        <v>0.0774379968643188</v>
      </c>
      <c r="G1784" s="2">
        <v>0.0576119981706142</v>
      </c>
    </row>
    <row r="1785" spans="1:7" ht="12.75">
      <c r="A1785" t="s">
        <v>45</v>
      </c>
      <c r="B1785">
        <v>18</v>
      </c>
      <c r="C1785" s="2">
        <v>0.148258998990059</v>
      </c>
      <c r="D1785" s="2">
        <v>0.131221994757652</v>
      </c>
      <c r="E1785" s="2">
        <v>0.116562999784946</v>
      </c>
      <c r="F1785" s="2">
        <v>0.10003700107336</v>
      </c>
      <c r="G1785" s="2">
        <v>0.0781430006027222</v>
      </c>
    </row>
    <row r="1786" spans="1:7" ht="12.75">
      <c r="A1786" t="s">
        <v>45</v>
      </c>
      <c r="B1786">
        <v>20</v>
      </c>
      <c r="C1786" s="2">
        <v>0.192213997244835</v>
      </c>
      <c r="D1786" s="2">
        <v>0.170392006635666</v>
      </c>
      <c r="E1786" s="2">
        <v>0.15140700340271</v>
      </c>
      <c r="F1786" s="2">
        <v>0.127708002924919</v>
      </c>
      <c r="G1786" s="2">
        <v>0.102952003479004</v>
      </c>
    </row>
    <row r="1787" spans="1:7" ht="12.75">
      <c r="A1787" t="s">
        <v>45</v>
      </c>
      <c r="B1787">
        <v>22</v>
      </c>
      <c r="C1787" s="2">
        <v>0.242679998278618</v>
      </c>
      <c r="D1787" s="2">
        <v>0.215369001030922</v>
      </c>
      <c r="E1787" s="2">
        <v>0.191082000732422</v>
      </c>
      <c r="F1787" s="2">
        <v>0.160390004515648</v>
      </c>
      <c r="G1787" s="2">
        <v>0.131928995251656</v>
      </c>
    </row>
    <row r="1788" spans="1:7" ht="12.75">
      <c r="A1788" t="s">
        <v>45</v>
      </c>
      <c r="B1788">
        <v>24</v>
      </c>
      <c r="C1788" s="2">
        <v>0.299706995487213</v>
      </c>
      <c r="D1788" s="2">
        <v>0.266209006309509</v>
      </c>
      <c r="E1788" s="2">
        <v>0.235716000199318</v>
      </c>
      <c r="F1788" s="2">
        <v>0.197993993759155</v>
      </c>
      <c r="G1788" s="2">
        <v>0.164949998259544</v>
      </c>
    </row>
    <row r="1789" spans="1:7" ht="12.75">
      <c r="A1789" t="s">
        <v>45</v>
      </c>
      <c r="B1789">
        <v>26</v>
      </c>
      <c r="C1789" s="2">
        <v>0.363290995359421</v>
      </c>
      <c r="D1789" s="2">
        <v>0.322910994291306</v>
      </c>
      <c r="E1789" s="2">
        <v>0.285373002290726</v>
      </c>
      <c r="F1789" s="2">
        <v>0.24040299654007</v>
      </c>
      <c r="G1789" s="2">
        <v>0.201877996325493</v>
      </c>
    </row>
    <row r="1790" spans="1:7" ht="12.75">
      <c r="A1790" t="s">
        <v>45</v>
      </c>
      <c r="B1790">
        <v>28</v>
      </c>
      <c r="C1790" s="2">
        <v>0.433367997407913</v>
      </c>
      <c r="D1790" s="2">
        <v>0.385426998138428</v>
      </c>
      <c r="E1790" s="2">
        <v>0.340061992406845</v>
      </c>
      <c r="F1790" s="2">
        <v>0.287479013204575</v>
      </c>
      <c r="G1790" s="2">
        <v>0.242566004395485</v>
      </c>
    </row>
    <row r="1791" spans="1:7" ht="12.75">
      <c r="A1791" t="s">
        <v>45</v>
      </c>
      <c r="B1791">
        <v>30</v>
      </c>
      <c r="C1791" s="2">
        <v>0.509826004505157</v>
      </c>
      <c r="D1791" s="2">
        <v>0.453658998012543</v>
      </c>
      <c r="E1791" s="2">
        <v>0.399740010499954</v>
      </c>
      <c r="F1791" s="2">
        <v>0.339058995246887</v>
      </c>
      <c r="G1791" s="2">
        <v>0.286857008934021</v>
      </c>
    </row>
    <row r="1792" spans="1:7" ht="12.75">
      <c r="A1792" t="s">
        <v>45</v>
      </c>
      <c r="B1792">
        <v>32</v>
      </c>
      <c r="C1792" s="2">
        <v>0.592504978179932</v>
      </c>
      <c r="D1792" s="2">
        <v>0.527467012405396</v>
      </c>
      <c r="E1792" s="2">
        <v>0.464314997196198</v>
      </c>
      <c r="F1792" s="2">
        <v>0.394962996244431</v>
      </c>
      <c r="G1792" s="2">
        <v>0.334585011005402</v>
      </c>
    </row>
    <row r="1793" spans="1:7" ht="12.75">
      <c r="A1793" t="s">
        <v>45</v>
      </c>
      <c r="B1793">
        <v>34</v>
      </c>
      <c r="C1793" s="2">
        <v>0.68120402097702</v>
      </c>
      <c r="D1793" s="2">
        <v>0.606671988964081</v>
      </c>
      <c r="E1793" s="2">
        <v>0.533650994300842</v>
      </c>
      <c r="F1793" s="2">
        <v>0.454993009567261</v>
      </c>
      <c r="G1793" s="2">
        <v>0.385576009750366</v>
      </c>
    </row>
    <row r="1794" spans="1:7" ht="12.75">
      <c r="A1794" t="s">
        <v>45</v>
      </c>
      <c r="B1794">
        <v>36</v>
      </c>
      <c r="C1794" s="2">
        <v>0.775685012340546</v>
      </c>
      <c r="D1794" s="2">
        <v>0.691061019897461</v>
      </c>
      <c r="E1794" s="2">
        <v>0.607573986053467</v>
      </c>
      <c r="F1794" s="2">
        <v>0.518935978412628</v>
      </c>
      <c r="G1794" s="2">
        <v>0.439649999141693</v>
      </c>
    </row>
    <row r="1795" spans="1:7" ht="12.75">
      <c r="A1795" t="s">
        <v>45</v>
      </c>
      <c r="B1795">
        <v>38</v>
      </c>
      <c r="C1795" s="2">
        <v>0.875672996044159</v>
      </c>
      <c r="D1795" s="2">
        <v>0.780389010906219</v>
      </c>
      <c r="E1795" s="2">
        <v>0.68587601184845</v>
      </c>
      <c r="F1795" s="2">
        <v>0.586565971374512</v>
      </c>
      <c r="G1795" s="2">
        <v>0.496621996164322</v>
      </c>
    </row>
    <row r="1796" spans="1:7" ht="12.75">
      <c r="A1796" t="s">
        <v>45</v>
      </c>
      <c r="B1796">
        <v>40</v>
      </c>
      <c r="C1796" s="2">
        <v>0.980868995189667</v>
      </c>
      <c r="D1796" s="2">
        <v>0.874383985996246</v>
      </c>
      <c r="E1796" s="2">
        <v>0.768317997455597</v>
      </c>
      <c r="F1796" s="2">
        <v>0.657647013664246</v>
      </c>
      <c r="G1796" s="2">
        <v>0.556303977966309</v>
      </c>
    </row>
    <row r="1797" spans="1:7" ht="12.75">
      <c r="A1797" t="s">
        <v>45</v>
      </c>
      <c r="B1797">
        <v>42</v>
      </c>
      <c r="C1797" s="2">
        <v>1.09094405174255</v>
      </c>
      <c r="D1797" s="2">
        <v>0.972751975059509</v>
      </c>
      <c r="E1797" s="2">
        <v>0.854633986949921</v>
      </c>
      <c r="F1797" s="2">
        <v>0.731932997703552</v>
      </c>
      <c r="G1797" s="2">
        <v>0.618503987789154</v>
      </c>
    </row>
    <row r="1798" spans="1:7" ht="12.75">
      <c r="A1798" t="s">
        <v>45</v>
      </c>
      <c r="B1798">
        <v>44</v>
      </c>
      <c r="C1798" s="2">
        <v>1.20555198192596</v>
      </c>
      <c r="D1798" s="2">
        <v>1.07517898082733</v>
      </c>
      <c r="E1798" s="2">
        <v>0.944540023803711</v>
      </c>
      <c r="F1798" s="2">
        <v>0.809174001216888</v>
      </c>
      <c r="G1798" s="2">
        <v>0.683027982711792</v>
      </c>
    </row>
    <row r="1799" spans="1:7" ht="12.75">
      <c r="A1799" t="s">
        <v>45</v>
      </c>
      <c r="B1799">
        <v>46</v>
      </c>
      <c r="C1799" s="2">
        <v>1.32432997226715</v>
      </c>
      <c r="D1799" s="2">
        <v>1.1813360452652</v>
      </c>
      <c r="E1799" s="2">
        <v>1.03773295879364</v>
      </c>
      <c r="F1799" s="2">
        <v>0.88911497592926</v>
      </c>
      <c r="G1799" s="2">
        <v>0.749683976173401</v>
      </c>
    </row>
    <row r="1800" spans="1:7" ht="12.75">
      <c r="A1800" t="s">
        <v>45</v>
      </c>
      <c r="B1800">
        <v>48</v>
      </c>
      <c r="C1800" s="2">
        <v>1.4469039440155</v>
      </c>
      <c r="D1800" s="2">
        <v>1.29088199138641</v>
      </c>
      <c r="E1800" s="2">
        <v>1.13389801979065</v>
      </c>
      <c r="F1800" s="2">
        <v>0.971498012542725</v>
      </c>
      <c r="G1800" s="2">
        <v>0.818279027938843</v>
      </c>
    </row>
    <row r="1801" spans="1:7" ht="12.75">
      <c r="A1801" t="s">
        <v>45</v>
      </c>
      <c r="B1801">
        <v>50</v>
      </c>
      <c r="C1801" s="2">
        <v>1.57289099693298</v>
      </c>
      <c r="D1801" s="2">
        <v>1.40347099304199</v>
      </c>
      <c r="E1801" s="2">
        <v>1.23271298408508</v>
      </c>
      <c r="F1801" s="2">
        <v>1.05606698989868</v>
      </c>
      <c r="G1801" s="2">
        <v>0.888621985912323</v>
      </c>
    </row>
    <row r="1802" spans="1:7" ht="12.75">
      <c r="A1802" t="s">
        <v>45</v>
      </c>
      <c r="B1802">
        <v>52</v>
      </c>
      <c r="C1802" s="2">
        <v>1.70190703868866</v>
      </c>
      <c r="D1802" s="2">
        <v>1.51875102519989</v>
      </c>
      <c r="E1802" s="2">
        <v>1.3338520526886</v>
      </c>
      <c r="F1802" s="2">
        <v>1.14256799221039</v>
      </c>
      <c r="G1802" s="2">
        <v>0.960525989532471</v>
      </c>
    </row>
    <row r="1803" spans="1:7" ht="12.75">
      <c r="A1803" t="s">
        <v>45</v>
      </c>
      <c r="B1803">
        <v>54</v>
      </c>
      <c r="C1803" s="2">
        <v>1.83356702327728</v>
      </c>
      <c r="D1803" s="2">
        <v>1.6363719701767</v>
      </c>
      <c r="E1803" s="2">
        <v>1.43699097633362</v>
      </c>
      <c r="F1803" s="2">
        <v>1.23075294494629</v>
      </c>
      <c r="G1803" s="2">
        <v>1.0338089466095</v>
      </c>
    </row>
    <row r="1804" spans="1:7" ht="12.75">
      <c r="A1804" t="s">
        <v>45</v>
      </c>
      <c r="B1804">
        <v>56</v>
      </c>
      <c r="C1804" s="2">
        <v>1.96749305725098</v>
      </c>
      <c r="D1804" s="2">
        <v>1.75598895549774</v>
      </c>
      <c r="E1804" s="2">
        <v>1.54181003570557</v>
      </c>
      <c r="F1804" s="2">
        <v>1.32037901878357</v>
      </c>
      <c r="G1804" s="2">
        <v>1.10829401016235</v>
      </c>
    </row>
    <row r="1805" spans="1:7" ht="12.75">
      <c r="A1805" t="s">
        <v>45</v>
      </c>
      <c r="B1805">
        <v>58</v>
      </c>
      <c r="C1805" s="2">
        <v>2.10331797599792</v>
      </c>
      <c r="D1805" s="2">
        <v>1.87726604938507</v>
      </c>
      <c r="E1805" s="2">
        <v>1.64800202846527</v>
      </c>
      <c r="F1805" s="2">
        <v>1.41121399402618</v>
      </c>
      <c r="G1805" s="2">
        <v>1.18380999565125</v>
      </c>
    </row>
    <row r="1806" spans="1:7" ht="12.75">
      <c r="A1806" t="s">
        <v>45</v>
      </c>
      <c r="B1806">
        <v>60</v>
      </c>
      <c r="C1806" s="2">
        <v>2.24068808555603</v>
      </c>
      <c r="D1806" s="2">
        <v>1.99987697601318</v>
      </c>
      <c r="E1806" s="2">
        <v>1.75527095794678</v>
      </c>
      <c r="F1806" s="2">
        <v>1.50303602218628</v>
      </c>
      <c r="G1806" s="2">
        <v>1.26019704341888</v>
      </c>
    </row>
    <row r="1807" spans="1:7" ht="12.75">
      <c r="A1807" t="s">
        <v>45</v>
      </c>
      <c r="B1807">
        <v>62</v>
      </c>
      <c r="C1807" s="2">
        <v>2.37926697731018</v>
      </c>
      <c r="D1807" s="2">
        <v>2.12351489067078</v>
      </c>
      <c r="E1807" s="2">
        <v>1.86334204673767</v>
      </c>
      <c r="F1807" s="2">
        <v>1.59563899040222</v>
      </c>
      <c r="G1807" s="2">
        <v>1.33730101585388</v>
      </c>
    </row>
    <row r="1808" spans="1:7" ht="12.75">
      <c r="A1808" t="s">
        <v>45</v>
      </c>
      <c r="B1808">
        <v>64</v>
      </c>
      <c r="C1808" s="2">
        <v>2.51874303817749</v>
      </c>
      <c r="D1808" s="2">
        <v>2.24789309501648</v>
      </c>
      <c r="E1808" s="2">
        <v>1.9719649553299</v>
      </c>
      <c r="F1808" s="2">
        <v>1.68883001804352</v>
      </c>
      <c r="G1808" s="2">
        <v>1.41498100757599</v>
      </c>
    </row>
    <row r="1809" spans="1:7" ht="12.75">
      <c r="A1809" t="s">
        <v>45</v>
      </c>
      <c r="B1809">
        <v>66</v>
      </c>
      <c r="C1809" s="2">
        <v>2.65883207321167</v>
      </c>
      <c r="D1809" s="2">
        <v>2.37274694442749</v>
      </c>
      <c r="E1809" s="2">
        <v>2.08091402053833</v>
      </c>
      <c r="F1809" s="2">
        <v>1.78243601322174</v>
      </c>
      <c r="G1809" s="2">
        <v>1.49310505390167</v>
      </c>
    </row>
    <row r="1810" spans="1:7" ht="12.75">
      <c r="A1810" t="s">
        <v>45</v>
      </c>
      <c r="B1810">
        <v>68</v>
      </c>
      <c r="C1810" s="2">
        <v>2.79928088188171</v>
      </c>
      <c r="D1810" s="2">
        <v>2.49784302711487</v>
      </c>
      <c r="E1810" s="2">
        <v>2.19000005722046</v>
      </c>
      <c r="F1810" s="2">
        <v>1.87630498409271</v>
      </c>
      <c r="G1810" s="2">
        <v>1.57155704498291</v>
      </c>
    </row>
    <row r="1811" spans="1:7" ht="12.75">
      <c r="A1811" t="s">
        <v>45</v>
      </c>
      <c r="B1811">
        <v>70</v>
      </c>
      <c r="C1811" s="2">
        <v>2.9398729801178</v>
      </c>
      <c r="D1811" s="2">
        <v>2.62298011779785</v>
      </c>
      <c r="E1811" s="2">
        <v>2.29906606674194</v>
      </c>
      <c r="F1811" s="2">
        <v>1.97030401229858</v>
      </c>
      <c r="G1811" s="2">
        <v>1.65023398399353</v>
      </c>
    </row>
    <row r="1812" spans="1:7" ht="12.75">
      <c r="A1812" t="s">
        <v>45</v>
      </c>
      <c r="B1812">
        <v>72</v>
      </c>
      <c r="C1812" s="2">
        <v>3.08043098449707</v>
      </c>
      <c r="D1812" s="2">
        <v>2.74798989295959</v>
      </c>
      <c r="E1812" s="2">
        <v>2.40800094604492</v>
      </c>
      <c r="F1812" s="2">
        <v>2.06432890892029</v>
      </c>
      <c r="G1812" s="2">
        <v>1.72904694080353</v>
      </c>
    </row>
    <row r="1813" spans="1:7" ht="12.75">
      <c r="A1813" t="s">
        <v>45</v>
      </c>
      <c r="B1813">
        <v>74</v>
      </c>
      <c r="C1813" s="2">
        <v>3.22082495689392</v>
      </c>
      <c r="D1813" s="2">
        <v>2.87274789810181</v>
      </c>
      <c r="E1813" s="2">
        <v>2.51673698425293</v>
      </c>
      <c r="F1813" s="2">
        <v>2.15829992294312</v>
      </c>
      <c r="G1813" s="2">
        <v>1.80792498588562</v>
      </c>
    </row>
    <row r="1814" spans="1:7" ht="12.75">
      <c r="A1814" t="s">
        <v>45</v>
      </c>
      <c r="B1814">
        <v>76</v>
      </c>
      <c r="C1814" s="2">
        <v>3.36097002029419</v>
      </c>
      <c r="D1814" s="2">
        <v>2.99717307090759</v>
      </c>
      <c r="E1814" s="2">
        <v>2.62525701522827</v>
      </c>
      <c r="F1814" s="2">
        <v>2.25216794013977</v>
      </c>
      <c r="G1814" s="2">
        <v>1.88681495189667</v>
      </c>
    </row>
    <row r="1815" spans="1:7" ht="12.75">
      <c r="A1815" t="s">
        <v>45</v>
      </c>
      <c r="B1815">
        <v>78</v>
      </c>
      <c r="C1815" s="2">
        <v>3.50083899497986</v>
      </c>
      <c r="D1815" s="2">
        <v>3.12123107910156</v>
      </c>
      <c r="E1815" s="2">
        <v>2.73359990119934</v>
      </c>
      <c r="F1815" s="2">
        <v>2.34591388702393</v>
      </c>
      <c r="G1815" s="2">
        <v>1.96568095684052</v>
      </c>
    </row>
    <row r="1816" spans="1:7" ht="12.75">
      <c r="A1816" t="s">
        <v>45</v>
      </c>
      <c r="B1816">
        <v>80</v>
      </c>
      <c r="C1816" s="2">
        <v>3.64045906066895</v>
      </c>
      <c r="D1816" s="2">
        <v>3.24494099617004</v>
      </c>
      <c r="E1816" s="2">
        <v>2.84186100959778</v>
      </c>
      <c r="F1816" s="2">
        <v>2.43955302238464</v>
      </c>
      <c r="G1816" s="2">
        <v>2.044508934021</v>
      </c>
    </row>
    <row r="1817" spans="1:7" ht="12.75">
      <c r="A1817" t="s">
        <v>45</v>
      </c>
      <c r="B1817">
        <v>82</v>
      </c>
      <c r="C1817" s="2">
        <v>3.7799220085144</v>
      </c>
      <c r="D1817" s="2">
        <v>3.36837697029114</v>
      </c>
      <c r="E1817" s="2">
        <v>2.95020198822021</v>
      </c>
      <c r="F1817" s="2">
        <v>2.53313708305359</v>
      </c>
      <c r="G1817" s="2">
        <v>2.12330603599548</v>
      </c>
    </row>
    <row r="1818" spans="1:7" ht="12.75">
      <c r="A1818" t="s">
        <v>45</v>
      </c>
      <c r="B1818">
        <v>84</v>
      </c>
      <c r="C1818" s="2">
        <v>3.91938400268555</v>
      </c>
      <c r="D1818" s="2">
        <v>3.49167394638062</v>
      </c>
      <c r="E1818" s="2">
        <v>3.05885195732117</v>
      </c>
      <c r="F1818" s="2">
        <v>2.62675309181213</v>
      </c>
      <c r="G1818" s="2">
        <v>2.20210099220276</v>
      </c>
    </row>
    <row r="1819" spans="1:7" ht="12.75">
      <c r="A1819" t="s">
        <v>45</v>
      </c>
      <c r="B1819">
        <v>86</v>
      </c>
      <c r="C1819" s="2">
        <v>4.05907392501831</v>
      </c>
      <c r="D1819" s="2">
        <v>3.61503195762634</v>
      </c>
      <c r="E1819" s="2">
        <v>3.16811203956604</v>
      </c>
      <c r="F1819" s="2">
        <v>2.72053289413452</v>
      </c>
      <c r="G1819" s="2">
        <v>2.28094696998596</v>
      </c>
    </row>
    <row r="1820" spans="1:7" ht="12.75">
      <c r="A1820" t="s">
        <v>45</v>
      </c>
      <c r="B1820">
        <v>88</v>
      </c>
      <c r="C1820" s="2">
        <v>4.19929504394531</v>
      </c>
      <c r="D1820" s="2">
        <v>3.7387158870697</v>
      </c>
      <c r="E1820" s="2">
        <v>3.27836108207703</v>
      </c>
      <c r="F1820" s="2">
        <v>2.81464600563049</v>
      </c>
      <c r="G1820" s="2">
        <v>2.35992097854614</v>
      </c>
    </row>
    <row r="1821" spans="1:7" ht="12.75">
      <c r="A1821" t="s">
        <v>45</v>
      </c>
      <c r="B1821">
        <v>90</v>
      </c>
      <c r="C1821" s="2">
        <v>4.34042978286743</v>
      </c>
      <c r="D1821" s="2">
        <v>3.86306595802307</v>
      </c>
      <c r="E1821" s="2">
        <v>3.39005899429321</v>
      </c>
      <c r="F1821" s="2">
        <v>2.90930891036987</v>
      </c>
      <c r="G1821" s="2">
        <v>2.439129114151</v>
      </c>
    </row>
    <row r="1822" spans="1:7" ht="12.75">
      <c r="A1822" t="s">
        <v>45</v>
      </c>
      <c r="B1822">
        <v>92</v>
      </c>
      <c r="C1822" s="2">
        <v>4.48294496536255</v>
      </c>
      <c r="D1822" s="2">
        <v>3.98849511146545</v>
      </c>
      <c r="E1822" s="2">
        <v>3.50375294685364</v>
      </c>
      <c r="F1822" s="2">
        <v>3.00478506088257</v>
      </c>
      <c r="G1822" s="2">
        <v>2.51870107650757</v>
      </c>
    </row>
    <row r="1823" spans="1:7" ht="12.75">
      <c r="A1823" t="s">
        <v>45</v>
      </c>
      <c r="B1823">
        <v>94</v>
      </c>
      <c r="C1823" s="2">
        <v>4.62739419937134</v>
      </c>
      <c r="D1823" s="2">
        <v>4.11549711227417</v>
      </c>
      <c r="E1823" s="2">
        <v>3.62007904052734</v>
      </c>
      <c r="F1823" s="2">
        <v>3.10138607025146</v>
      </c>
      <c r="G1823" s="2">
        <v>2.598797082901</v>
      </c>
    </row>
    <row r="1824" spans="1:7" ht="12.75">
      <c r="A1824" t="s">
        <v>45</v>
      </c>
      <c r="B1824">
        <v>96</v>
      </c>
      <c r="C1824" s="2">
        <v>4.77442693710327</v>
      </c>
      <c r="D1824" s="2">
        <v>4.24465179443359</v>
      </c>
      <c r="E1824" s="2">
        <v>3.73976802825928</v>
      </c>
      <c r="F1824" s="2">
        <v>3.19947504997253</v>
      </c>
      <c r="G1824" s="2">
        <v>2.67960691452026</v>
      </c>
    </row>
    <row r="1825" spans="1:7" ht="12.75">
      <c r="A1825" t="s">
        <v>45</v>
      </c>
      <c r="B1825">
        <v>98</v>
      </c>
      <c r="C1825" s="2">
        <v>4.92478513717651</v>
      </c>
      <c r="D1825" s="2">
        <v>4.37662410736084</v>
      </c>
      <c r="E1825" s="2">
        <v>3.86365294456482</v>
      </c>
      <c r="F1825" s="2">
        <v>3.29946994781494</v>
      </c>
      <c r="G1825" s="2">
        <v>2.76135206222534</v>
      </c>
    </row>
    <row r="1826" spans="1:7" ht="12.75">
      <c r="A1826" t="s">
        <v>45</v>
      </c>
      <c r="B1826">
        <v>100</v>
      </c>
      <c r="C1826" s="2">
        <v>5.07931613922119</v>
      </c>
      <c r="D1826" s="2">
        <v>4.51216983795166</v>
      </c>
      <c r="E1826" s="2">
        <v>3.99266695976257</v>
      </c>
      <c r="F1826" s="2">
        <v>3.40184211730957</v>
      </c>
      <c r="G1826" s="2">
        <v>2.8442850112915</v>
      </c>
    </row>
    <row r="1827" spans="1:7" ht="12.75">
      <c r="A1827" t="s">
        <v>46</v>
      </c>
      <c r="B1827">
        <v>6</v>
      </c>
      <c r="C1827" s="2">
        <v>0.0199999995529652</v>
      </c>
      <c r="D1827" s="2">
        <v>0.0184250008314848</v>
      </c>
      <c r="E1827" s="2">
        <v>0.0149999996647239</v>
      </c>
      <c r="F1827" s="2">
        <v>0.00999999977648258</v>
      </c>
      <c r="G1827" s="2">
        <v>0.00999999977648258</v>
      </c>
    </row>
    <row r="1828" spans="1:7" ht="12.75">
      <c r="A1828" t="s">
        <v>46</v>
      </c>
      <c r="B1828">
        <v>8</v>
      </c>
      <c r="C1828" s="2">
        <v>0.0399999991059303</v>
      </c>
      <c r="D1828" s="2">
        <v>0.0399999991059303</v>
      </c>
      <c r="E1828" s="2">
        <v>0.0299999993294477</v>
      </c>
      <c r="F1828" s="2">
        <v>0.0199999995529652</v>
      </c>
      <c r="G1828" s="2">
        <v>0.0199999995529652</v>
      </c>
    </row>
    <row r="1829" spans="1:7" ht="12.75">
      <c r="A1829" t="s">
        <v>46</v>
      </c>
      <c r="B1829">
        <v>10</v>
      </c>
      <c r="C1829" s="2">
        <v>0.0599999986588955</v>
      </c>
      <c r="D1829" s="2">
        <v>0.053676001727581</v>
      </c>
      <c r="E1829" s="2">
        <v>0.0500000007450581</v>
      </c>
      <c r="F1829" s="2">
        <v>0.0399999991059303</v>
      </c>
      <c r="G1829" s="2">
        <v>0.0299999993294477</v>
      </c>
    </row>
    <row r="1830" spans="1:7" ht="12.75">
      <c r="A1830" t="s">
        <v>46</v>
      </c>
      <c r="B1830">
        <v>12</v>
      </c>
      <c r="C1830" s="2">
        <v>0.100000001490116</v>
      </c>
      <c r="D1830" s="2">
        <v>0.0859609991312027</v>
      </c>
      <c r="E1830" s="2">
        <v>0.0700000002980232</v>
      </c>
      <c r="F1830" s="2">
        <v>0.0599999986588955</v>
      </c>
      <c r="G1830" s="2">
        <v>0.0500000007450581</v>
      </c>
    </row>
    <row r="1831" spans="1:7" ht="12.75">
      <c r="A1831" t="s">
        <v>46</v>
      </c>
      <c r="B1831">
        <v>14</v>
      </c>
      <c r="C1831" s="2">
        <v>0.150000005960464</v>
      </c>
      <c r="D1831" s="2">
        <v>0.129456996917725</v>
      </c>
      <c r="E1831" s="2">
        <v>0.100000001490116</v>
      </c>
      <c r="F1831" s="2">
        <v>0.0900000035762787</v>
      </c>
      <c r="G1831" s="2">
        <v>0.0799999982118607</v>
      </c>
    </row>
    <row r="1832" spans="1:7" ht="12.75">
      <c r="A1832" t="s">
        <v>46</v>
      </c>
      <c r="B1832">
        <v>16</v>
      </c>
      <c r="C1832" s="2">
        <v>0.200000002980232</v>
      </c>
      <c r="D1832" s="2">
        <v>0.180000007152557</v>
      </c>
      <c r="E1832" s="2">
        <v>0.159999996423721</v>
      </c>
      <c r="F1832" s="2">
        <v>0.140000000596046</v>
      </c>
      <c r="G1832" s="2">
        <v>0.119999997317791</v>
      </c>
    </row>
    <row r="1833" spans="1:7" ht="12.75">
      <c r="A1833" t="s">
        <v>46</v>
      </c>
      <c r="B1833">
        <v>18</v>
      </c>
      <c r="C1833" s="2">
        <v>0.280000001192093</v>
      </c>
      <c r="D1833" s="2">
        <v>0.25</v>
      </c>
      <c r="E1833" s="2">
        <v>0.219999998807907</v>
      </c>
      <c r="F1833" s="2">
        <v>0.189999997615814</v>
      </c>
      <c r="G1833" s="2">
        <v>0.159999996423721</v>
      </c>
    </row>
    <row r="1834" spans="1:7" ht="12.75">
      <c r="A1834" t="s">
        <v>46</v>
      </c>
      <c r="B1834">
        <v>20</v>
      </c>
      <c r="C1834" s="2">
        <v>0.370000004768372</v>
      </c>
      <c r="D1834" s="2">
        <v>0.340000003576279</v>
      </c>
      <c r="E1834" s="2">
        <v>0.300000011920929</v>
      </c>
      <c r="F1834" s="2">
        <v>0.259999990463257</v>
      </c>
      <c r="G1834" s="2">
        <v>0.219999998807907</v>
      </c>
    </row>
    <row r="1835" spans="1:7" ht="12.75">
      <c r="A1835" t="s">
        <v>46</v>
      </c>
      <c r="B1835">
        <v>22</v>
      </c>
      <c r="C1835" s="2">
        <v>0.490000009536743</v>
      </c>
      <c r="D1835" s="2">
        <v>0.430000007152557</v>
      </c>
      <c r="E1835" s="2">
        <v>0.379999995231628</v>
      </c>
      <c r="F1835" s="2">
        <v>0.330000013113022</v>
      </c>
      <c r="G1835" s="2">
        <v>0.280000001192093</v>
      </c>
    </row>
    <row r="1836" spans="1:7" ht="12.75">
      <c r="A1836" t="s">
        <v>46</v>
      </c>
      <c r="B1836">
        <v>24</v>
      </c>
      <c r="C1836" s="2">
        <v>0.610000014305115</v>
      </c>
      <c r="D1836" s="2">
        <v>0.550000011920929</v>
      </c>
      <c r="E1836" s="2">
        <v>0.479999989271164</v>
      </c>
      <c r="F1836" s="2">
        <v>0.409999996423721</v>
      </c>
      <c r="G1836" s="2">
        <v>0.349999994039536</v>
      </c>
    </row>
    <row r="1837" spans="1:7" ht="12.75">
      <c r="A1837" t="s">
        <v>46</v>
      </c>
      <c r="B1837">
        <v>26</v>
      </c>
      <c r="C1837" s="2">
        <v>0.75</v>
      </c>
      <c r="D1837" s="2">
        <v>0.670000016689301</v>
      </c>
      <c r="E1837" s="2">
        <v>0.589999973773956</v>
      </c>
      <c r="F1837" s="2">
        <v>0.509999990463257</v>
      </c>
      <c r="G1837" s="2">
        <v>0.430000007152557</v>
      </c>
    </row>
    <row r="1838" spans="1:7" ht="12.75">
      <c r="A1838" t="s">
        <v>46</v>
      </c>
      <c r="B1838">
        <v>28</v>
      </c>
      <c r="C1838" s="2">
        <v>0.910000026226044</v>
      </c>
      <c r="D1838" s="2">
        <v>0.810000002384186</v>
      </c>
      <c r="E1838" s="2">
        <v>0.709999978542328</v>
      </c>
      <c r="F1838" s="2">
        <v>0.620000004768372</v>
      </c>
      <c r="G1838" s="2">
        <v>0.519999980926514</v>
      </c>
    </row>
    <row r="1839" spans="1:7" ht="12.75">
      <c r="A1839" t="s">
        <v>46</v>
      </c>
      <c r="B1839">
        <v>30</v>
      </c>
      <c r="C1839" s="2">
        <v>1.08000004291534</v>
      </c>
      <c r="D1839" s="2">
        <v>0.959999978542328</v>
      </c>
      <c r="E1839" s="2">
        <v>0.839999973773956</v>
      </c>
      <c r="F1839" s="2">
        <v>0.730000019073486</v>
      </c>
      <c r="G1839" s="2">
        <v>0.620000004768372</v>
      </c>
    </row>
    <row r="1840" spans="1:7" ht="12.75">
      <c r="A1840" t="s">
        <v>46</v>
      </c>
      <c r="B1840">
        <v>32</v>
      </c>
      <c r="C1840" s="2">
        <v>1.25999999046326</v>
      </c>
      <c r="D1840" s="2">
        <v>1.12000000476837</v>
      </c>
      <c r="E1840" s="2">
        <v>0.990000009536743</v>
      </c>
      <c r="F1840" s="2">
        <v>0.860000014305115</v>
      </c>
      <c r="G1840" s="2">
        <v>0.720000028610229</v>
      </c>
    </row>
    <row r="1841" spans="1:7" ht="12.75">
      <c r="A1841" t="s">
        <v>46</v>
      </c>
      <c r="B1841">
        <v>34</v>
      </c>
      <c r="C1841" s="2">
        <v>1.46000003814697</v>
      </c>
      <c r="D1841" s="2">
        <v>1.29999995231628</v>
      </c>
      <c r="E1841" s="2">
        <v>1.14999997615814</v>
      </c>
      <c r="F1841" s="2">
        <v>0.990000009536743</v>
      </c>
      <c r="G1841" s="2">
        <v>0.829999983310699</v>
      </c>
    </row>
    <row r="1842" spans="1:7" ht="12.75">
      <c r="A1842" t="s">
        <v>46</v>
      </c>
      <c r="B1842">
        <v>36</v>
      </c>
      <c r="C1842" s="2">
        <v>1.67999994754791</v>
      </c>
      <c r="D1842" s="2">
        <v>1.5</v>
      </c>
      <c r="E1842" s="2">
        <v>1.32000005245209</v>
      </c>
      <c r="F1842" s="2">
        <v>1.13999998569489</v>
      </c>
      <c r="G1842" s="2">
        <v>0.959999978542328</v>
      </c>
    </row>
    <row r="1843" spans="1:7" ht="12.75">
      <c r="A1843" t="s">
        <v>46</v>
      </c>
      <c r="B1843">
        <v>38</v>
      </c>
      <c r="C1843" s="2">
        <v>1.91999995708466</v>
      </c>
      <c r="D1843" s="2">
        <v>1.71000003814697</v>
      </c>
      <c r="E1843" s="2">
        <v>1.5</v>
      </c>
      <c r="F1843" s="2">
        <v>1.29999995231628</v>
      </c>
      <c r="G1843" s="2">
        <v>1.10000002384186</v>
      </c>
    </row>
    <row r="1844" spans="1:7" ht="12.75">
      <c r="A1844" t="s">
        <v>46</v>
      </c>
      <c r="B1844">
        <v>40</v>
      </c>
      <c r="C1844" s="2">
        <v>2.17000007629395</v>
      </c>
      <c r="D1844" s="2">
        <v>1.92999994754791</v>
      </c>
      <c r="E1844" s="2">
        <v>1.70000004768372</v>
      </c>
      <c r="F1844" s="2">
        <v>1.47000002861023</v>
      </c>
      <c r="G1844" s="2">
        <v>1.24000000953674</v>
      </c>
    </row>
    <row r="1845" spans="1:7" ht="12.75">
      <c r="A1845" t="s">
        <v>46</v>
      </c>
      <c r="B1845">
        <v>42</v>
      </c>
      <c r="C1845" s="2">
        <v>2.4300000667572</v>
      </c>
      <c r="D1845" s="2">
        <v>2.17000007629395</v>
      </c>
      <c r="E1845" s="2">
        <v>1.9099999666214</v>
      </c>
      <c r="F1845" s="2">
        <v>1.64999997615814</v>
      </c>
      <c r="G1845" s="2">
        <v>1.38999998569489</v>
      </c>
    </row>
    <row r="1846" spans="1:7" ht="12.75">
      <c r="A1846" t="s">
        <v>46</v>
      </c>
      <c r="B1846">
        <v>44</v>
      </c>
      <c r="C1846" s="2">
        <v>2.71000003814697</v>
      </c>
      <c r="D1846" s="2">
        <v>2.42000007629395</v>
      </c>
      <c r="E1846" s="2">
        <v>2.13000011444092</v>
      </c>
      <c r="F1846" s="2">
        <v>1.8400000333786</v>
      </c>
      <c r="G1846" s="2">
        <v>1.54999995231628</v>
      </c>
    </row>
    <row r="1847" spans="1:7" ht="12.75">
      <c r="A1847" t="s">
        <v>46</v>
      </c>
      <c r="B1847">
        <v>46</v>
      </c>
      <c r="C1847" s="2">
        <v>3</v>
      </c>
      <c r="D1847" s="2">
        <v>2.6800000667572</v>
      </c>
      <c r="E1847" s="2">
        <v>2.35999989509583</v>
      </c>
      <c r="F1847" s="2">
        <v>2.03999996185303</v>
      </c>
      <c r="G1847" s="2">
        <v>1.72000002861023</v>
      </c>
    </row>
    <row r="1848" spans="1:7" ht="12.75">
      <c r="A1848" t="s">
        <v>46</v>
      </c>
      <c r="B1848">
        <v>48</v>
      </c>
      <c r="C1848" s="2">
        <v>3.29999995231628</v>
      </c>
      <c r="D1848" s="2">
        <v>2.95000004768372</v>
      </c>
      <c r="E1848" s="2">
        <v>2.59999990463257</v>
      </c>
      <c r="F1848" s="2">
        <v>2.24000000953674</v>
      </c>
      <c r="G1848" s="2">
        <v>1.88999998569489</v>
      </c>
    </row>
    <row r="1849" spans="1:7" ht="12.75">
      <c r="A1849" t="s">
        <v>46</v>
      </c>
      <c r="B1849">
        <v>50</v>
      </c>
      <c r="C1849" s="2">
        <v>3.63000011444092</v>
      </c>
      <c r="D1849" s="2">
        <v>3.24000000953674</v>
      </c>
      <c r="E1849" s="2">
        <v>2.84999990463257</v>
      </c>
      <c r="F1849" s="2">
        <v>2.46000003814697</v>
      </c>
      <c r="G1849" s="2">
        <v>2.0699999332428</v>
      </c>
    </row>
    <row r="1850" spans="1:7" ht="12.75">
      <c r="A1850" t="s">
        <v>46</v>
      </c>
      <c r="B1850">
        <v>52</v>
      </c>
      <c r="C1850" s="2">
        <v>3.96000003814697</v>
      </c>
      <c r="D1850" s="2">
        <v>3.52999997138977</v>
      </c>
      <c r="E1850" s="2">
        <v>3.10999989509583</v>
      </c>
      <c r="F1850" s="2">
        <v>2.69000005722046</v>
      </c>
      <c r="G1850" s="2">
        <v>2.25999999046326</v>
      </c>
    </row>
    <row r="1851" spans="1:7" ht="12.75">
      <c r="A1851" t="s">
        <v>46</v>
      </c>
      <c r="B1851">
        <v>54</v>
      </c>
      <c r="C1851" s="2">
        <v>4.30000019073486</v>
      </c>
      <c r="D1851" s="2">
        <v>3.83999991416931</v>
      </c>
      <c r="E1851" s="2">
        <v>3.38000011444092</v>
      </c>
      <c r="F1851" s="2">
        <v>2.92000007629395</v>
      </c>
      <c r="G1851" s="2">
        <v>2.46000003814697</v>
      </c>
    </row>
    <row r="1852" spans="1:7" ht="12.75">
      <c r="A1852" t="s">
        <v>46</v>
      </c>
      <c r="B1852">
        <v>56</v>
      </c>
      <c r="C1852" s="2">
        <v>4.65999984741211</v>
      </c>
      <c r="D1852" s="2">
        <v>4.15999984741211</v>
      </c>
      <c r="E1852" s="2">
        <v>3.66000008583069</v>
      </c>
      <c r="F1852" s="2">
        <v>3.16000008583069</v>
      </c>
      <c r="G1852" s="2">
        <v>2.66000008583069</v>
      </c>
    </row>
    <row r="1853" spans="1:7" ht="12.75">
      <c r="A1853" t="s">
        <v>46</v>
      </c>
      <c r="B1853">
        <v>58</v>
      </c>
      <c r="C1853" s="2">
        <v>5.03000020980835</v>
      </c>
      <c r="D1853" s="2">
        <v>4.48999977111816</v>
      </c>
      <c r="E1853" s="2">
        <v>3.95000004768372</v>
      </c>
      <c r="F1853" s="2">
        <v>3.41000008583069</v>
      </c>
      <c r="G1853" s="2">
        <v>2.86999988555908</v>
      </c>
    </row>
    <row r="1854" spans="1:7" ht="12.75">
      <c r="A1854" t="s">
        <v>46</v>
      </c>
      <c r="B1854">
        <v>60</v>
      </c>
      <c r="C1854" s="2">
        <v>5.40000009536743</v>
      </c>
      <c r="D1854" s="2">
        <v>4.82000017166138</v>
      </c>
      <c r="E1854" s="2">
        <v>4.25</v>
      </c>
      <c r="F1854" s="2">
        <v>3.67000007629395</v>
      </c>
      <c r="G1854" s="2">
        <v>3.09999990463257</v>
      </c>
    </row>
    <row r="1855" spans="1:7" ht="12.75">
      <c r="A1855" t="s">
        <v>46</v>
      </c>
      <c r="B1855">
        <v>62</v>
      </c>
      <c r="C1855" s="2">
        <v>5.76999998092651</v>
      </c>
      <c r="D1855" s="2">
        <v>5.15999984741211</v>
      </c>
      <c r="E1855" s="2">
        <v>4.55000019073486</v>
      </c>
      <c r="F1855" s="2">
        <v>3.94000005722046</v>
      </c>
      <c r="G1855" s="2">
        <v>3.33999991416931</v>
      </c>
    </row>
    <row r="1856" spans="1:7" ht="12.75">
      <c r="A1856" t="s">
        <v>46</v>
      </c>
      <c r="B1856">
        <v>64</v>
      </c>
      <c r="C1856" s="2">
        <v>6.15000009536743</v>
      </c>
      <c r="D1856" s="2">
        <v>5.5</v>
      </c>
      <c r="E1856" s="2">
        <v>4.8600001335144</v>
      </c>
      <c r="F1856" s="2">
        <v>4.21000003814697</v>
      </c>
      <c r="G1856" s="2">
        <v>3.57999992370605</v>
      </c>
    </row>
    <row r="1857" spans="1:7" ht="12.75">
      <c r="A1857" t="s">
        <v>46</v>
      </c>
      <c r="B1857">
        <v>66</v>
      </c>
      <c r="C1857" s="2">
        <v>6.53000020980835</v>
      </c>
      <c r="D1857" s="2">
        <v>5.84000015258789</v>
      </c>
      <c r="E1857" s="2">
        <v>5.17000007629395</v>
      </c>
      <c r="F1857" s="2">
        <v>4.5</v>
      </c>
      <c r="G1857" s="2">
        <v>3.82999992370605</v>
      </c>
    </row>
    <row r="1858" spans="1:7" ht="12.75">
      <c r="A1858" t="s">
        <v>46</v>
      </c>
      <c r="B1858">
        <v>68</v>
      </c>
      <c r="C1858" s="2">
        <v>6.92000007629395</v>
      </c>
      <c r="D1858" s="2">
        <v>6.19000005722046</v>
      </c>
      <c r="E1858" s="2">
        <v>5.48999977111816</v>
      </c>
      <c r="F1858" s="2">
        <v>4.78999996185303</v>
      </c>
      <c r="G1858" s="2">
        <v>4.09000015258789</v>
      </c>
    </row>
    <row r="1859" spans="1:7" ht="12.75">
      <c r="A1859" t="s">
        <v>46</v>
      </c>
      <c r="B1859">
        <v>70</v>
      </c>
      <c r="C1859" s="2">
        <v>7.32999992370605</v>
      </c>
      <c r="D1859" s="2">
        <v>6.55999994277954</v>
      </c>
      <c r="E1859" s="2">
        <v>5.82000017166138</v>
      </c>
      <c r="F1859" s="2">
        <v>5.07999992370605</v>
      </c>
      <c r="G1859" s="2">
        <v>4.3600001335144</v>
      </c>
    </row>
    <row r="1860" spans="1:7" ht="12.75">
      <c r="A1860" t="s">
        <v>46</v>
      </c>
      <c r="B1860">
        <v>72</v>
      </c>
      <c r="C1860" s="2">
        <v>7.73999977111816</v>
      </c>
      <c r="D1860" s="2">
        <v>6.92999982833862</v>
      </c>
      <c r="E1860" s="2">
        <v>6.15999984741211</v>
      </c>
      <c r="F1860" s="2">
        <v>5.3899998664856</v>
      </c>
      <c r="G1860" s="2">
        <v>4.6399998664856</v>
      </c>
    </row>
    <row r="1861" spans="1:7" ht="12.75">
      <c r="A1861" t="s">
        <v>46</v>
      </c>
      <c r="B1861">
        <v>74</v>
      </c>
      <c r="C1861" s="2">
        <v>8.14999961853027</v>
      </c>
      <c r="D1861" s="2">
        <v>7.30999994277954</v>
      </c>
      <c r="E1861" s="2">
        <v>6.51000022888184</v>
      </c>
      <c r="F1861" s="2">
        <v>5.71000003814697</v>
      </c>
      <c r="G1861" s="2">
        <v>4.92000007629395</v>
      </c>
    </row>
    <row r="1862" spans="1:7" ht="12.75">
      <c r="A1862" t="s">
        <v>46</v>
      </c>
      <c r="B1862">
        <v>76</v>
      </c>
      <c r="C1862" s="2">
        <v>8.56999969482422</v>
      </c>
      <c r="D1862" s="2">
        <v>7.71000003814697</v>
      </c>
      <c r="E1862" s="2">
        <v>6.8600001335144</v>
      </c>
      <c r="F1862" s="2">
        <v>6.03999996185303</v>
      </c>
      <c r="G1862" s="2">
        <v>5.21000003814697</v>
      </c>
    </row>
    <row r="1863" spans="1:7" ht="12.75">
      <c r="A1863" t="s">
        <v>46</v>
      </c>
      <c r="B1863">
        <v>78</v>
      </c>
      <c r="C1863" s="2">
        <v>9</v>
      </c>
      <c r="D1863" s="2">
        <v>8.11999988555908</v>
      </c>
      <c r="E1863" s="2">
        <v>7.23000001907349</v>
      </c>
      <c r="F1863" s="2">
        <v>6.38000011444092</v>
      </c>
      <c r="G1863" s="2">
        <v>5.5</v>
      </c>
    </row>
    <row r="1864" spans="1:7" ht="12.75">
      <c r="A1864" t="s">
        <v>46</v>
      </c>
      <c r="B1864">
        <v>80</v>
      </c>
      <c r="C1864" s="2">
        <v>9.4399995803833</v>
      </c>
      <c r="D1864" s="2">
        <v>8.52999973297119</v>
      </c>
      <c r="E1864" s="2">
        <v>7.59999990463257</v>
      </c>
      <c r="F1864" s="2">
        <v>6.71999979019165</v>
      </c>
      <c r="G1864" s="2">
        <v>5.80000019073486</v>
      </c>
    </row>
    <row r="1865" spans="1:7" ht="12.75">
      <c r="A1865" t="s">
        <v>46</v>
      </c>
      <c r="B1865">
        <v>82</v>
      </c>
      <c r="C1865" s="2">
        <v>9.88396644592285</v>
      </c>
      <c r="D1865" s="2">
        <v>8.9316577911377</v>
      </c>
      <c r="E1865" s="2">
        <v>7.94446992874146</v>
      </c>
      <c r="F1865" s="2">
        <v>7.03911018371582</v>
      </c>
      <c r="G1865" s="2">
        <v>6.09159421920776</v>
      </c>
    </row>
    <row r="1866" spans="1:7" ht="12.75">
      <c r="A1866" t="s">
        <v>46</v>
      </c>
      <c r="B1866">
        <v>84</v>
      </c>
      <c r="C1866" s="2">
        <v>10.3429641723633</v>
      </c>
      <c r="D1866" s="2">
        <v>9.35073471069336</v>
      </c>
      <c r="E1866" s="2">
        <v>8.31367778778076</v>
      </c>
      <c r="F1866" s="2">
        <v>7.37785291671753</v>
      </c>
      <c r="G1866" s="2">
        <v>6.39478778839111</v>
      </c>
    </row>
    <row r="1867" spans="1:7" ht="12.75">
      <c r="A1867" t="s">
        <v>46</v>
      </c>
      <c r="B1867">
        <v>86</v>
      </c>
      <c r="C1867" s="2">
        <v>10.8160314559937</v>
      </c>
      <c r="D1867" s="2">
        <v>9.77865791320801</v>
      </c>
      <c r="E1867" s="2">
        <v>8.68717861175537</v>
      </c>
      <c r="F1867" s="2">
        <v>7.71811008453369</v>
      </c>
      <c r="G1867" s="2">
        <v>6.69920921325684</v>
      </c>
    </row>
    <row r="1868" spans="1:7" ht="12.75">
      <c r="A1868" t="s">
        <v>46</v>
      </c>
      <c r="B1868">
        <v>88</v>
      </c>
      <c r="C1868" s="2">
        <v>11.3056526184082</v>
      </c>
      <c r="D1868" s="2">
        <v>10.2162322998047</v>
      </c>
      <c r="E1868" s="2">
        <v>9.06480407714844</v>
      </c>
      <c r="F1868" s="2">
        <v>8.05857372283936</v>
      </c>
      <c r="G1868" s="2">
        <v>7.00343179702759</v>
      </c>
    </row>
    <row r="1869" spans="1:7" ht="12.75">
      <c r="A1869" t="s">
        <v>46</v>
      </c>
      <c r="B1869">
        <v>90</v>
      </c>
      <c r="C1869" s="2">
        <v>11.8147163391113</v>
      </c>
      <c r="D1869" s="2">
        <v>10.6644115447998</v>
      </c>
      <c r="E1869" s="2">
        <v>9.44641590118408</v>
      </c>
      <c r="F1869" s="2">
        <v>8.39779186248779</v>
      </c>
      <c r="G1869" s="2">
        <v>7.30586814880371</v>
      </c>
    </row>
    <row r="1870" spans="1:7" ht="12.75">
      <c r="A1870" t="s">
        <v>46</v>
      </c>
      <c r="B1870">
        <v>92</v>
      </c>
      <c r="C1870" s="2">
        <v>12.3465309143066</v>
      </c>
      <c r="D1870" s="2">
        <v>11.1243181228638</v>
      </c>
      <c r="E1870" s="2">
        <v>9.8319149017334</v>
      </c>
      <c r="F1870" s="2">
        <v>8.73416328430176</v>
      </c>
      <c r="G1870" s="2">
        <v>7.6047568321228</v>
      </c>
    </row>
    <row r="1871" spans="1:7" ht="12.75">
      <c r="A1871" t="s">
        <v>46</v>
      </c>
      <c r="B1871">
        <v>94</v>
      </c>
      <c r="C1871" s="2">
        <v>12.9048557281494</v>
      </c>
      <c r="D1871" s="2">
        <v>11.5972375869751</v>
      </c>
      <c r="E1871" s="2">
        <v>10.2212371826172</v>
      </c>
      <c r="F1871" s="2">
        <v>9.06592845916748</v>
      </c>
      <c r="G1871" s="2">
        <v>7.89815807342529</v>
      </c>
    </row>
    <row r="1872" spans="1:7" ht="12.75">
      <c r="A1872" t="s">
        <v>46</v>
      </c>
      <c r="B1872">
        <v>96</v>
      </c>
      <c r="C1872" s="2">
        <v>13.4939184188843</v>
      </c>
      <c r="D1872" s="2">
        <v>12.0846424102783</v>
      </c>
      <c r="E1872" s="2">
        <v>10.6143569946289</v>
      </c>
      <c r="F1872" s="2">
        <v>9.39116191864014</v>
      </c>
      <c r="G1872" s="2">
        <v>8.18393993377686</v>
      </c>
    </row>
    <row r="1873" spans="1:7" ht="12.75">
      <c r="A1873" t="s">
        <v>46</v>
      </c>
      <c r="B1873">
        <v>98</v>
      </c>
      <c r="C1873" s="2">
        <v>14.1184377670288</v>
      </c>
      <c r="D1873" s="2">
        <v>12.5881834030151</v>
      </c>
      <c r="E1873" s="2">
        <v>11.0112934112549</v>
      </c>
      <c r="F1873" s="2">
        <v>9.70776557922363</v>
      </c>
      <c r="G1873" s="2">
        <v>8.45977783203125</v>
      </c>
    </row>
    <row r="1874" spans="1:7" ht="12.75">
      <c r="A1874" t="s">
        <v>46</v>
      </c>
      <c r="B1874">
        <v>100</v>
      </c>
      <c r="C1874" s="2">
        <v>14.7836494445801</v>
      </c>
      <c r="D1874" s="2">
        <v>13.1097116470337</v>
      </c>
      <c r="E1874" s="2">
        <v>11.4121103286743</v>
      </c>
      <c r="F1874" s="2">
        <v>10.0134611129761</v>
      </c>
      <c r="G1874" s="2">
        <v>8.72313785552979</v>
      </c>
    </row>
  </sheetData>
  <mergeCells count="1">
    <mergeCell ref="C1:G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U0114014</dc:creator>
  <cp:keywords/>
  <dc:description/>
  <cp:lastModifiedBy>Schülerin</cp:lastModifiedBy>
  <cp:lastPrinted>2006-03-06T15:26:49Z</cp:lastPrinted>
  <dcterms:created xsi:type="dcterms:W3CDTF">2004-06-01T13:15:10Z</dcterms:created>
  <dcterms:modified xsi:type="dcterms:W3CDTF">2007-11-20T12:20:25Z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-1035776655</vt:i4>
  </property>
  <property fmtid="{D5CDD505-2E9C-101B-9397-08002B2CF9AE}" pid="3" name="_EmailSubject">
    <vt:lpwstr>Musterauszeigen</vt:lpwstr>
  </property>
  <property fmtid="{D5CDD505-2E9C-101B-9397-08002B2CF9AE}" pid="4" name="_AuthorEmail">
    <vt:lpwstr>FLORIAN.RICCABONA@TIROL.GV.AT</vt:lpwstr>
  </property>
  <property fmtid="{D5CDD505-2E9C-101B-9397-08002B2CF9AE}" pid="5" name="_AuthorEmailDisplayName">
    <vt:lpwstr>RICCABONA Florian</vt:lpwstr>
  </property>
  <property fmtid="{D5CDD505-2E9C-101B-9397-08002B2CF9AE}" pid="6" name="_PreviousAdHocReviewCycleID">
    <vt:i4>1093008752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